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055" yWindow="60" windowWidth="9420" windowHeight="9345"/>
  </bookViews>
  <sheets>
    <sheet name="Sheet1" sheetId="4" r:id="rId1"/>
  </sheets>
  <calcPr calcId="125725"/>
</workbook>
</file>

<file path=xl/calcChain.xml><?xml version="1.0" encoding="utf-8"?>
<calcChain xmlns="http://schemas.openxmlformats.org/spreadsheetml/2006/main">
  <c r="C35" i="4"/>
  <c r="C31"/>
  <c r="C26"/>
  <c r="C24"/>
  <c r="C21"/>
  <c r="C19"/>
  <c r="C11"/>
  <c r="E34"/>
  <c r="E33"/>
  <c r="E32"/>
  <c r="E30"/>
  <c r="E29"/>
  <c r="E28"/>
  <c r="E27"/>
  <c r="E25"/>
  <c r="E26" s="1"/>
  <c r="E23"/>
  <c r="E22"/>
  <c r="E20"/>
  <c r="E21" s="1"/>
  <c r="E18"/>
  <c r="E17"/>
  <c r="E16"/>
  <c r="E15"/>
  <c r="E14"/>
  <c r="E13"/>
  <c r="E12"/>
  <c r="E10"/>
  <c r="E9"/>
  <c r="E8"/>
  <c r="E7"/>
  <c r="E6"/>
  <c r="E19" l="1"/>
  <c r="E24"/>
  <c r="E11"/>
  <c r="E31"/>
  <c r="E35"/>
  <c r="C36"/>
  <c r="E36" l="1"/>
</calcChain>
</file>

<file path=xl/sharedStrings.xml><?xml version="1.0" encoding="utf-8"?>
<sst xmlns="http://schemas.openxmlformats.org/spreadsheetml/2006/main" count="45" uniqueCount="38">
  <si>
    <t>常州宏圣农机服务专业合作社</t>
  </si>
  <si>
    <t>常州市王占利农机服务专业合作社</t>
  </si>
  <si>
    <t>常州易乐农业机械服务专业合作社</t>
  </si>
  <si>
    <t>常州刘兴农业机械服务专业合作社</t>
  </si>
  <si>
    <t>常州市罗溪铁农农机服务专业合作社</t>
  </si>
  <si>
    <t>常州市蒋中农业机械服务专业合作社</t>
  </si>
  <si>
    <t>常州市文朝农机专业合作社</t>
  </si>
  <si>
    <t>常州市传方农机服务专业合作社</t>
  </si>
  <si>
    <t>常州市东南农机服务专业合作社</t>
  </si>
  <si>
    <t>常州市水塔口农机服务专业合作社</t>
  </si>
  <si>
    <t>常州市东陆农机专业合作社</t>
  </si>
  <si>
    <t>常州市绍庞农机服务专业合作社</t>
  </si>
  <si>
    <t>常州云国农机专业合作社</t>
  </si>
  <si>
    <t>常州纪刚农机专业合作社</t>
  </si>
  <si>
    <t>常州市云丰农机服务专业合作社</t>
  </si>
  <si>
    <t>常州市猛将农机服务专业合作社</t>
  </si>
  <si>
    <t>常州佳创农机服务专业合作社</t>
  </si>
  <si>
    <t>常州坤明农机服务专业合作社</t>
  </si>
  <si>
    <t>常州沛兴农机服务专业合作社</t>
  </si>
  <si>
    <t>常州市吕墅农业机械服务专业合作社</t>
  </si>
  <si>
    <t>常州市薛家新越农机服务专业合作社</t>
  </si>
  <si>
    <t>申报主体（联合体牵头单位）</t>
    <phoneticPr fontId="2" type="noConversion"/>
  </si>
  <si>
    <t>基地面积（亩）</t>
    <phoneticPr fontId="2" type="noConversion"/>
  </si>
  <si>
    <t>常州刘兴农业机械服务专业合作社（联合体）</t>
    <phoneticPr fontId="1" type="noConversion"/>
  </si>
  <si>
    <t>附件2</t>
    <phoneticPr fontId="2" type="noConversion"/>
  </si>
  <si>
    <t>新北区2018年粮食生产全程机械化示范基地区级补贴明细表</t>
    <phoneticPr fontId="2" type="noConversion"/>
  </si>
  <si>
    <t>小计</t>
    <phoneticPr fontId="1" type="noConversion"/>
  </si>
  <si>
    <t>镇别</t>
    <phoneticPr fontId="2" type="noConversion"/>
  </si>
  <si>
    <t>补贴标准（万元/亩）</t>
    <phoneticPr fontId="1" type="noConversion"/>
  </si>
  <si>
    <t>补贴金额    （万元）</t>
    <phoneticPr fontId="1" type="noConversion"/>
  </si>
  <si>
    <t>春江镇</t>
    <phoneticPr fontId="2" type="noConversion"/>
  </si>
  <si>
    <t>孟河镇</t>
    <phoneticPr fontId="2" type="noConversion"/>
  </si>
  <si>
    <t>新桥镇</t>
    <phoneticPr fontId="2" type="noConversion"/>
  </si>
  <si>
    <t>薛家镇</t>
    <phoneticPr fontId="2" type="noConversion"/>
  </si>
  <si>
    <t>罗溪镇</t>
    <phoneticPr fontId="2" type="noConversion"/>
  </si>
  <si>
    <t>西夏墅镇</t>
    <phoneticPr fontId="2" type="noConversion"/>
  </si>
  <si>
    <t>奔牛镇</t>
    <phoneticPr fontId="2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</si>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</sst>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8"/>
      <name val="方正小标宋简体"/>
      <family val="4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G14" sqref="G14"/>
    </sheetView>
  </sheetViews>
  <sheetFormatPr defaultRowHeight="13.5"/>
  <cols>
    <col min="1" max="1" width="9" style="2"/>
    <col min="2" max="2" width="42" style="2" customWidth="1"/>
    <col min="3" max="3" width="10.875" style="6" customWidth="1"/>
    <col min="4" max="4" width="12.25" style="2" customWidth="1"/>
    <col min="5" max="5" width="13.375" style="2" customWidth="1"/>
    <col min="6" max="6" width="11.75" style="1" customWidth="1"/>
    <col min="7" max="16384" width="9" style="1"/>
  </cols>
  <sheetData>
    <row r="1" spans="1:5" s="4" customFormat="1" ht="16.5" customHeight="1">
      <c r="A1" s="7" t="s">
        <v>24</v>
      </c>
      <c r="B1" s="3"/>
      <c r="C1" s="5"/>
      <c r="D1" s="3"/>
    </row>
    <row r="2" spans="1:5" s="4" customFormat="1" ht="16.5" customHeight="1">
      <c r="A2" s="7"/>
      <c r="B2" s="3"/>
      <c r="C2" s="5"/>
      <c r="D2" s="3"/>
    </row>
    <row r="3" spans="1:5" s="4" customFormat="1" ht="26.25" customHeight="1">
      <c r="A3" s="27" t="s">
        <v>25</v>
      </c>
      <c r="B3" s="27"/>
      <c r="C3" s="27"/>
      <c r="D3" s="27"/>
      <c r="E3" s="27"/>
    </row>
    <row r="4" spans="1:5" s="4" customFormat="1" ht="14.25" thickBot="1">
      <c r="A4" s="3"/>
      <c r="B4" s="3"/>
      <c r="C4" s="5"/>
      <c r="D4" s="3"/>
    </row>
    <row r="5" spans="1:5" ht="30.75" customHeight="1">
      <c r="A5" s="8" t="s">
        <v>27</v>
      </c>
      <c r="B5" s="9" t="s">
        <v>21</v>
      </c>
      <c r="C5" s="10" t="s">
        <v>22</v>
      </c>
      <c r="D5" s="11" t="s">
        <v>28</v>
      </c>
      <c r="E5" s="12" t="s">
        <v>29</v>
      </c>
    </row>
    <row r="6" spans="1:5" ht="18.75" customHeight="1">
      <c r="A6" s="30" t="s">
        <v>30</v>
      </c>
      <c r="B6" s="13" t="s">
        <v>2</v>
      </c>
      <c r="C6" s="14">
        <v>624.69000000000005</v>
      </c>
      <c r="D6" s="15">
        <v>1.2E-2</v>
      </c>
      <c r="E6" s="16">
        <f>C6*D6</f>
        <v>7.4962800000000005</v>
      </c>
    </row>
    <row r="7" spans="1:5" ht="18.75" customHeight="1">
      <c r="A7" s="31"/>
      <c r="B7" s="13" t="s">
        <v>0</v>
      </c>
      <c r="C7" s="14">
        <v>495.17</v>
      </c>
      <c r="D7" s="15">
        <v>1.4999999999999999E-2</v>
      </c>
      <c r="E7" s="16">
        <f t="shared" ref="E7:E34" si="0">C7*D7</f>
        <v>7.4275500000000001</v>
      </c>
    </row>
    <row r="8" spans="1:5" ht="18.75" customHeight="1">
      <c r="A8" s="31"/>
      <c r="B8" s="13" t="s">
        <v>1</v>
      </c>
      <c r="C8" s="14">
        <v>385.9</v>
      </c>
      <c r="D8" s="15">
        <v>1.4999999999999999E-2</v>
      </c>
      <c r="E8" s="16">
        <f t="shared" si="0"/>
        <v>5.7884999999999991</v>
      </c>
    </row>
    <row r="9" spans="1:5" ht="18.75" customHeight="1">
      <c r="A9" s="31"/>
      <c r="B9" s="13" t="s">
        <v>3</v>
      </c>
      <c r="C9" s="14">
        <v>369.24</v>
      </c>
      <c r="D9" s="15">
        <v>0.01</v>
      </c>
      <c r="E9" s="16">
        <f t="shared" si="0"/>
        <v>3.6924000000000001</v>
      </c>
    </row>
    <row r="10" spans="1:5" ht="18.75" customHeight="1">
      <c r="A10" s="32"/>
      <c r="B10" s="13" t="s">
        <v>23</v>
      </c>
      <c r="C10" s="14">
        <v>239.22</v>
      </c>
      <c r="D10" s="15">
        <v>1.2E-2</v>
      </c>
      <c r="E10" s="16">
        <f t="shared" si="0"/>
        <v>2.8706399999999999</v>
      </c>
    </row>
    <row r="11" spans="1:5" ht="18.75" customHeight="1">
      <c r="A11" s="28" t="s">
        <v>26</v>
      </c>
      <c r="B11" s="29"/>
      <c r="C11" s="15">
        <f>SUM(C6:C10)</f>
        <v>2114.2200000000003</v>
      </c>
      <c r="D11" s="15"/>
      <c r="E11" s="16">
        <f>SUM(E6:E10)</f>
        <v>27.275370000000002</v>
      </c>
    </row>
    <row r="12" spans="1:5" ht="18.75" customHeight="1">
      <c r="A12" s="30" t="s">
        <v>31</v>
      </c>
      <c r="B12" s="13" t="s">
        <v>10</v>
      </c>
      <c r="C12" s="14">
        <v>1221.57</v>
      </c>
      <c r="D12" s="15">
        <v>1.4999999999999999E-2</v>
      </c>
      <c r="E12" s="16">
        <f t="shared" si="0"/>
        <v>18.323549999999997</v>
      </c>
    </row>
    <row r="13" spans="1:5" ht="18.75" customHeight="1">
      <c r="A13" s="31"/>
      <c r="B13" s="13" t="s">
        <v>11</v>
      </c>
      <c r="C13" s="14">
        <v>1307.1600000000001</v>
      </c>
      <c r="D13" s="15">
        <v>1.4999999999999999E-2</v>
      </c>
      <c r="E13" s="16">
        <f t="shared" si="0"/>
        <v>19.607400000000002</v>
      </c>
    </row>
    <row r="14" spans="1:5" ht="18.75" customHeight="1">
      <c r="A14" s="31"/>
      <c r="B14" s="13" t="s">
        <v>15</v>
      </c>
      <c r="C14" s="14">
        <v>1620.22</v>
      </c>
      <c r="D14" s="15">
        <v>1.4999999999999999E-2</v>
      </c>
      <c r="E14" s="16">
        <f t="shared" si="0"/>
        <v>24.3033</v>
      </c>
    </row>
    <row r="15" spans="1:5" ht="18.75" customHeight="1">
      <c r="A15" s="31"/>
      <c r="B15" s="13" t="s">
        <v>6</v>
      </c>
      <c r="C15" s="14">
        <v>422.6</v>
      </c>
      <c r="D15" s="15">
        <v>0.01</v>
      </c>
      <c r="E15" s="16">
        <f t="shared" si="0"/>
        <v>4.226</v>
      </c>
    </row>
    <row r="16" spans="1:5" ht="18.75" customHeight="1">
      <c r="A16" s="31"/>
      <c r="B16" s="13" t="s">
        <v>14</v>
      </c>
      <c r="C16" s="14">
        <v>1520.6</v>
      </c>
      <c r="D16" s="15">
        <v>0.01</v>
      </c>
      <c r="E16" s="16">
        <f t="shared" si="0"/>
        <v>15.206</v>
      </c>
    </row>
    <row r="17" spans="1:5" ht="18.75" customHeight="1">
      <c r="A17" s="31"/>
      <c r="B17" s="13" t="s">
        <v>12</v>
      </c>
      <c r="C17" s="14">
        <v>2263.2600000000002</v>
      </c>
      <c r="D17" s="15">
        <v>1.4999999999999999E-2</v>
      </c>
      <c r="E17" s="16">
        <f t="shared" si="0"/>
        <v>33.948900000000002</v>
      </c>
    </row>
    <row r="18" spans="1:5" ht="18.75" customHeight="1">
      <c r="A18" s="32"/>
      <c r="B18" s="13" t="s">
        <v>13</v>
      </c>
      <c r="C18" s="14">
        <v>1894.95</v>
      </c>
      <c r="D18" s="15">
        <v>1.4999999999999999E-2</v>
      </c>
      <c r="E18" s="16">
        <f t="shared" si="0"/>
        <v>28.424250000000001</v>
      </c>
    </row>
    <row r="19" spans="1:5" ht="18.75" customHeight="1">
      <c r="A19" s="28" t="s">
        <v>26</v>
      </c>
      <c r="B19" s="29"/>
      <c r="C19" s="15">
        <f>SUM(C12:C18)</f>
        <v>10250.36</v>
      </c>
      <c r="D19" s="15"/>
      <c r="E19" s="16">
        <f>SUM(E12:E18)</f>
        <v>144.0394</v>
      </c>
    </row>
    <row r="20" spans="1:5" ht="18.75" customHeight="1">
      <c r="A20" s="17" t="s">
        <v>32</v>
      </c>
      <c r="B20" s="13" t="s">
        <v>5</v>
      </c>
      <c r="C20" s="14">
        <v>1755.62</v>
      </c>
      <c r="D20" s="15">
        <v>1.4999999999999999E-2</v>
      </c>
      <c r="E20" s="16">
        <f t="shared" si="0"/>
        <v>26.334299999999999</v>
      </c>
    </row>
    <row r="21" spans="1:5" ht="18.75" customHeight="1">
      <c r="A21" s="28" t="s">
        <v>26</v>
      </c>
      <c r="B21" s="29"/>
      <c r="C21" s="15">
        <f>SUM(C20)</f>
        <v>1755.62</v>
      </c>
      <c r="D21" s="15"/>
      <c r="E21" s="16">
        <f>SUM(E20)</f>
        <v>26.334299999999999</v>
      </c>
    </row>
    <row r="22" spans="1:5" ht="18.75" customHeight="1">
      <c r="A22" s="30" t="s">
        <v>33</v>
      </c>
      <c r="B22" s="13" t="s">
        <v>19</v>
      </c>
      <c r="C22" s="14">
        <v>426.31</v>
      </c>
      <c r="D22" s="15">
        <v>1.4999999999999999E-2</v>
      </c>
      <c r="E22" s="16">
        <f t="shared" si="0"/>
        <v>6.3946499999999995</v>
      </c>
    </row>
    <row r="23" spans="1:5" ht="18.75" customHeight="1">
      <c r="A23" s="32"/>
      <c r="B23" s="13" t="s">
        <v>20</v>
      </c>
      <c r="C23" s="14">
        <v>1030.73</v>
      </c>
      <c r="D23" s="15">
        <v>1.4999999999999999E-2</v>
      </c>
      <c r="E23" s="16">
        <f t="shared" si="0"/>
        <v>15.46095</v>
      </c>
    </row>
    <row r="24" spans="1:5" ht="18.75" customHeight="1">
      <c r="A24" s="28" t="s">
        <v>26</v>
      </c>
      <c r="B24" s="29"/>
      <c r="C24" s="15">
        <f>SUM(C22:C23)</f>
        <v>1457.04</v>
      </c>
      <c r="D24" s="15"/>
      <c r="E24" s="16">
        <f>SUM(E22:E23)</f>
        <v>21.855599999999999</v>
      </c>
    </row>
    <row r="25" spans="1:5" ht="18.75" customHeight="1">
      <c r="A25" s="17" t="s">
        <v>34</v>
      </c>
      <c r="B25" s="13" t="s">
        <v>4</v>
      </c>
      <c r="C25" s="14">
        <v>778.45</v>
      </c>
      <c r="D25" s="15">
        <v>1.4999999999999999E-2</v>
      </c>
      <c r="E25" s="16">
        <f>C25*D25</f>
        <v>11.67675</v>
      </c>
    </row>
    <row r="26" spans="1:5" ht="18.75" customHeight="1">
      <c r="A26" s="28" t="s">
        <v>26</v>
      </c>
      <c r="B26" s="29"/>
      <c r="C26" s="15">
        <f>SUM(C25)</f>
        <v>778.45</v>
      </c>
      <c r="D26" s="15"/>
      <c r="E26" s="16">
        <f>SUM(E25)</f>
        <v>11.67675</v>
      </c>
    </row>
    <row r="27" spans="1:5" ht="18.75" customHeight="1">
      <c r="A27" s="30" t="s">
        <v>35</v>
      </c>
      <c r="B27" s="13" t="s">
        <v>6</v>
      </c>
      <c r="C27" s="14">
        <v>456.31</v>
      </c>
      <c r="D27" s="15">
        <v>1.4999999999999999E-2</v>
      </c>
      <c r="E27" s="16">
        <f t="shared" si="0"/>
        <v>6.8446499999999997</v>
      </c>
    </row>
    <row r="28" spans="1:5" ht="18.75" customHeight="1">
      <c r="A28" s="31"/>
      <c r="B28" s="13" t="s">
        <v>9</v>
      </c>
      <c r="C28" s="14">
        <v>297.38</v>
      </c>
      <c r="D28" s="15">
        <v>1.4999999999999999E-2</v>
      </c>
      <c r="E28" s="16">
        <f t="shared" si="0"/>
        <v>4.4607000000000001</v>
      </c>
    </row>
    <row r="29" spans="1:5" ht="18.75" customHeight="1">
      <c r="A29" s="31"/>
      <c r="B29" s="13" t="s">
        <v>8</v>
      </c>
      <c r="C29" s="14">
        <v>1416.8</v>
      </c>
      <c r="D29" s="15">
        <v>1.2E-2</v>
      </c>
      <c r="E29" s="16">
        <f t="shared" si="0"/>
        <v>17.0016</v>
      </c>
    </row>
    <row r="30" spans="1:5" ht="18.75" customHeight="1">
      <c r="A30" s="32"/>
      <c r="B30" s="13" t="s">
        <v>7</v>
      </c>
      <c r="C30" s="14">
        <v>445.93</v>
      </c>
      <c r="D30" s="15">
        <v>0.01</v>
      </c>
      <c r="E30" s="16">
        <f t="shared" si="0"/>
        <v>4.4592999999999998</v>
      </c>
    </row>
    <row r="31" spans="1:5" ht="18.75" customHeight="1">
      <c r="A31" s="28" t="s">
        <v>26</v>
      </c>
      <c r="B31" s="29"/>
      <c r="C31" s="15">
        <f>SUM(C27:C30)</f>
        <v>2616.4199999999996</v>
      </c>
      <c r="D31" s="15"/>
      <c r="E31" s="16">
        <f>SUM(E27:E30)</f>
        <v>32.766249999999999</v>
      </c>
    </row>
    <row r="32" spans="1:5" ht="18.75" customHeight="1">
      <c r="A32" s="23" t="s">
        <v>36</v>
      </c>
      <c r="B32" s="18" t="s">
        <v>16</v>
      </c>
      <c r="C32" s="19">
        <v>314.45999999999998</v>
      </c>
      <c r="D32" s="15">
        <v>1.2E-2</v>
      </c>
      <c r="E32" s="16">
        <f t="shared" si="0"/>
        <v>3.77352</v>
      </c>
    </row>
    <row r="33" spans="1:5" ht="18.75" customHeight="1">
      <c r="A33" s="23"/>
      <c r="B33" s="18" t="s">
        <v>18</v>
      </c>
      <c r="C33" s="19">
        <v>554.09</v>
      </c>
      <c r="D33" s="15">
        <v>1.4999999999999999E-2</v>
      </c>
      <c r="E33" s="16">
        <f>C33*D33</f>
        <v>8.3113500000000009</v>
      </c>
    </row>
    <row r="34" spans="1:5" ht="18.75" customHeight="1">
      <c r="A34" s="23"/>
      <c r="B34" s="18" t="s">
        <v>17</v>
      </c>
      <c r="C34" s="19">
        <v>595.03</v>
      </c>
      <c r="D34" s="15">
        <v>1.4999999999999999E-2</v>
      </c>
      <c r="E34" s="16">
        <f t="shared" si="0"/>
        <v>8.9254499999999997</v>
      </c>
    </row>
    <row r="35" spans="1:5" ht="18.75" customHeight="1">
      <c r="A35" s="23" t="s">
        <v>26</v>
      </c>
      <c r="B35" s="24"/>
      <c r="C35" s="15">
        <f>SUM(C32:C34)</f>
        <v>1463.58</v>
      </c>
      <c r="D35" s="15"/>
      <c r="E35" s="16">
        <f>SUM(E32:E34)</f>
        <v>21.01032</v>
      </c>
    </row>
    <row r="36" spans="1:5" ht="18.75" customHeight="1" thickBot="1">
      <c r="A36" s="25" t="s">
        <v>37</v>
      </c>
      <c r="B36" s="26"/>
      <c r="C36" s="20">
        <f>SUM(C6:C35)/2</f>
        <v>20435.689999999999</v>
      </c>
      <c r="D36" s="21"/>
      <c r="E36" s="22">
        <f>SUM(E6:E35)/2</f>
        <v>284.95798999999994</v>
      </c>
    </row>
  </sheetData>
  <mergeCells count="14">
    <mergeCell ref="A35:B35"/>
    <mergeCell ref="A36:B36"/>
    <mergeCell ref="A3:E3"/>
    <mergeCell ref="A11:B11"/>
    <mergeCell ref="A19:B19"/>
    <mergeCell ref="A21:B21"/>
    <mergeCell ref="A24:B24"/>
    <mergeCell ref="A32:A34"/>
    <mergeCell ref="A6:A10"/>
    <mergeCell ref="A12:A18"/>
    <mergeCell ref="A22:A23"/>
    <mergeCell ref="A27:A30"/>
    <mergeCell ref="A26:B26"/>
    <mergeCell ref="A31:B31"/>
  </mergeCells>
  <phoneticPr fontId="1" type="noConversion"/>
  <pageMargins left="0.7" right="0.7" top="0.75" bottom="0.75" header="0.3" footer="0.3"/>
  <pageSetup paperSize="9" orientation="portrait" horizontalDpi="180" verticalDpi="180" r:id="rId1"/>
  <headerFooter>
    <oddFooter xml:space="preserve">&amp;R- 5 -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2018-12-20T02:16:12Z</cp:lastPrinted>
  <dcterms:created xsi:type="dcterms:W3CDTF">2018-12-06T09:03:00Z</dcterms:created>
  <dcterms:modified xsi:type="dcterms:W3CDTF">2018-12-20T03:25:26Z</dcterms:modified>
</cp:coreProperties>
</file>