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codeName="ThisWorkbook" defaultThemeVersion="124226"/>
  <bookViews>
    <workbookView xWindow="480" yWindow="120" windowWidth="8505" windowHeight="4530" tabRatio="731" firstSheet="9" activeTab="11"/>
  </bookViews>
  <sheets>
    <sheet name="1 收入支出决算总表" sheetId="1" r:id="rId1"/>
    <sheet name="2 收入决算表" sheetId="2" r:id="rId2"/>
    <sheet name="3 支出决算表" sheetId="3" r:id="rId3"/>
    <sheet name="4 财政拨款收入支出决算总表" sheetId="4" r:id="rId4"/>
    <sheet name="5 财政拨款支出决算表" sheetId="13" r:id="rId5"/>
    <sheet name="6 财政拨款基本支出决算表" sheetId="12" r:id="rId6"/>
    <sheet name="7 一般公共预算财政拨款支出决算表" sheetId="11" r:id="rId7"/>
    <sheet name="8 一般公共预算财政拨款基本支出决算表" sheetId="10" r:id="rId8"/>
    <sheet name="9 “三公”经费、会议费、培训费支出决算表" sheetId="9" r:id="rId9"/>
    <sheet name="10 政府性基金预算财政拨款收入支出决算表" sheetId="8" r:id="rId10"/>
    <sheet name="11 机关运行经费支出决算表" sheetId="7" r:id="rId11"/>
    <sheet name="12 政府采购支出决算表" sheetId="6" r:id="rId12"/>
    <sheet name="Sheet2" sheetId="5" r:id="rId13"/>
  </sheets>
  <calcPr calcId="124519"/>
</workbook>
</file>

<file path=xl/calcChain.xml><?xml version="1.0" encoding="utf-8"?>
<calcChain xmlns="http://schemas.openxmlformats.org/spreadsheetml/2006/main">
  <c r="C9" i="10"/>
  <c r="C33"/>
  <c r="C31"/>
  <c r="C30"/>
  <c r="C29"/>
  <c r="C28"/>
  <c r="D27"/>
  <c r="C27" s="1"/>
  <c r="C26"/>
  <c r="C25"/>
  <c r="C24"/>
  <c r="C23"/>
  <c r="C22"/>
  <c r="C21"/>
  <c r="C20"/>
  <c r="C19"/>
  <c r="C18"/>
  <c r="C16"/>
  <c r="C15"/>
  <c r="C14"/>
  <c r="C13"/>
  <c r="C12"/>
  <c r="C11"/>
  <c r="D10"/>
  <c r="C10" s="1"/>
  <c r="E8" i="11"/>
  <c r="D8"/>
  <c r="C8" s="1"/>
  <c r="C18"/>
  <c r="E17"/>
  <c r="D17"/>
  <c r="C17" s="1"/>
  <c r="E16"/>
  <c r="D16"/>
  <c r="C16" s="1"/>
  <c r="C15"/>
  <c r="E14"/>
  <c r="E13" s="1"/>
  <c r="D14"/>
  <c r="C14" s="1"/>
  <c r="D13"/>
  <c r="C13" s="1"/>
  <c r="C12"/>
  <c r="C11"/>
  <c r="E10"/>
  <c r="E9" s="1"/>
  <c r="D10"/>
  <c r="C10" s="1"/>
  <c r="D9"/>
  <c r="C9" i="12"/>
  <c r="C33"/>
  <c r="D27"/>
  <c r="C27" s="1"/>
  <c r="C31"/>
  <c r="C30"/>
  <c r="C29"/>
  <c r="C28"/>
  <c r="C26"/>
  <c r="C25"/>
  <c r="C24"/>
  <c r="C23"/>
  <c r="C22"/>
  <c r="C21"/>
  <c r="C20"/>
  <c r="C19"/>
  <c r="C18"/>
  <c r="D10"/>
  <c r="C16"/>
  <c r="C15"/>
  <c r="C14"/>
  <c r="C13"/>
  <c r="C12"/>
  <c r="C11"/>
  <c r="E8" i="13"/>
  <c r="D8"/>
  <c r="C8" s="1"/>
  <c r="C18"/>
  <c r="E17"/>
  <c r="D17"/>
  <c r="C17" s="1"/>
  <c r="E16"/>
  <c r="D16"/>
  <c r="C16" s="1"/>
  <c r="C15"/>
  <c r="E14"/>
  <c r="E13" s="1"/>
  <c r="D14"/>
  <c r="C14" s="1"/>
  <c r="D13"/>
  <c r="C13" s="1"/>
  <c r="C12"/>
  <c r="C11"/>
  <c r="E10"/>
  <c r="E9" s="1"/>
  <c r="D10"/>
  <c r="C10" s="1"/>
  <c r="D9"/>
  <c r="C9" s="1"/>
  <c r="E35" i="4"/>
  <c r="D35"/>
  <c r="E30"/>
  <c r="D30"/>
  <c r="B35"/>
  <c r="C17" i="3"/>
  <c r="E16"/>
  <c r="E15" s="1"/>
  <c r="D16"/>
  <c r="C16" s="1"/>
  <c r="C14"/>
  <c r="E13"/>
  <c r="E12" s="1"/>
  <c r="D13"/>
  <c r="D12"/>
  <c r="C12" s="1"/>
  <c r="C11"/>
  <c r="C10"/>
  <c r="E9"/>
  <c r="E8" s="1"/>
  <c r="E7" s="1"/>
  <c r="D9"/>
  <c r="C9"/>
  <c r="D8"/>
  <c r="C17" i="2"/>
  <c r="D16"/>
  <c r="C16"/>
  <c r="D15"/>
  <c r="C15" s="1"/>
  <c r="C14"/>
  <c r="D13"/>
  <c r="C13" s="1"/>
  <c r="C11"/>
  <c r="C10"/>
  <c r="D9"/>
  <c r="C9" s="1"/>
  <c r="D8"/>
  <c r="C8" s="1"/>
  <c r="C9" i="11" l="1"/>
  <c r="C10" i="12"/>
  <c r="C8" i="3"/>
  <c r="D15"/>
  <c r="C15" s="1"/>
  <c r="C13"/>
  <c r="D12" i="2"/>
  <c r="C12" s="1"/>
  <c r="D7" i="3" l="1"/>
  <c r="C7" s="1"/>
</calcChain>
</file>

<file path=xl/sharedStrings.xml><?xml version="1.0" encoding="utf-8"?>
<sst xmlns="http://schemas.openxmlformats.org/spreadsheetml/2006/main" count="389" uniqueCount="185">
  <si>
    <t>公开01表</t>
  </si>
  <si>
    <t>金额单位：万元</t>
  </si>
  <si>
    <t>收入</t>
  </si>
  <si>
    <t>支出</t>
  </si>
  <si>
    <t>项目</t>
  </si>
  <si>
    <t>决算数</t>
  </si>
  <si>
    <t>按功能分类</t>
  </si>
  <si>
    <t>按支出性质</t>
  </si>
  <si>
    <t>一、财政拨款收入</t>
  </si>
  <si>
    <t>一、一般公共服务支出</t>
  </si>
  <si>
    <t>一、基本支出</t>
  </si>
  <si>
    <t>　　其中：政府性基金预算财政拨款</t>
  </si>
  <si>
    <t>二、外交支出</t>
  </si>
  <si>
    <t>二、项目支出</t>
  </si>
  <si>
    <t>二、上级补助收入</t>
  </si>
  <si>
    <t>三、国防支出</t>
  </si>
  <si>
    <t>三、上缴上级支出</t>
  </si>
  <si>
    <t>三、事业收入</t>
  </si>
  <si>
    <t>四、公共安全支出</t>
  </si>
  <si>
    <t>四、经营支出</t>
  </si>
  <si>
    <t>四、经营收入</t>
  </si>
  <si>
    <t>五、教育支出</t>
  </si>
  <si>
    <t>五、对附属单位补助支出</t>
  </si>
  <si>
    <t>五、附属单位上缴收入</t>
  </si>
  <si>
    <t>六、科学技术支出</t>
  </si>
  <si>
    <t>六、其他收入</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</si>
  <si>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</si>
  <si>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</si>
  <si>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</si>
  <si>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</si>
  <si>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</si>
  <si>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</si>
  <si>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</si>
  <si>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</si>
  <si>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</si>
  <si>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</si>
  <si>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</si>
  <si>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</si>
  <si>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</si>
  <si>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</si>
  <si>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二十一、其他支出</t>
  </si>
  <si>
    <t>二十二、债务还本支出</t>
  </si>
  <si>
    <t>二十三、债务付息支出</t>
  </si>
  <si>
    <t>本年收入合计</t>
  </si>
  <si>
    <t>本年支出合计</t>
  </si>
  <si>
    <t xml:space="preserve">    用事业基金弥补收支差额</t>
  </si>
  <si>
    <t xml:space="preserve">    结余分配</t>
  </si>
  <si>
    <t xml:space="preserve">    年初结转和结余</t>
  </si>
  <si>
    <t xml:space="preserve">    年末结转和结余</t>
  </si>
  <si>
    <t>总计</t>
  </si>
  <si>
    <t>公开02表</t>
  </si>
  <si>
    <t>财政拨款收入</t>
  </si>
  <si>
    <t>上级补助收入</t>
  </si>
  <si>
    <t>事业收入</t>
  </si>
  <si>
    <t>经营收入</t>
  </si>
  <si>
    <t>附属单位上缴收入</t>
  </si>
  <si>
    <t>其他收入</t>
  </si>
  <si>
    <t>功能分类科目编码</t>
  </si>
  <si>
    <t>科目名称</t>
  </si>
  <si>
    <t>合计</t>
  </si>
  <si>
    <t>公开03表</t>
  </si>
  <si>
    <t>基本支出</t>
  </si>
  <si>
    <t>项目支出</t>
  </si>
  <si>
    <t>上缴上级支出</t>
  </si>
  <si>
    <t>经营支出</t>
  </si>
  <si>
    <t>对附属单位补助支出</t>
  </si>
  <si>
    <t>公开04表</t>
  </si>
  <si>
    <t>收     入</t>
  </si>
  <si>
    <t>支     出</t>
  </si>
  <si>
    <t>项    目</t>
  </si>
  <si>
    <t>小计</t>
  </si>
  <si>
    <t>一般公共预算财政拨款</t>
  </si>
  <si>
    <t>政府性基金预算财政拨款</t>
  </si>
  <si>
    <t>一、一般公共预算财政拨款</t>
  </si>
  <si>
    <t>二、政府性基金预算财政拨款</t>
  </si>
  <si>
    <t>年初财政拨款结转和结余</t>
  </si>
  <si>
    <t>年末财政拨款结转和结余</t>
  </si>
  <si>
    <t>公开05表</t>
  </si>
  <si>
    <r>
      <t xml:space="preserve">项 </t>
    </r>
    <r>
      <rPr>
        <sz val="10.5"/>
        <color indexed="8"/>
        <rFont val="黑体"/>
        <family val="3"/>
        <charset val="134"/>
      </rPr>
      <t xml:space="preserve">   </t>
    </r>
    <r>
      <rPr>
        <sz val="10.5"/>
        <rFont val="黑体"/>
        <family val="3"/>
        <charset val="134"/>
      </rPr>
      <t>目</t>
    </r>
  </si>
  <si>
    <t xml:space="preserve">基本支出  </t>
  </si>
  <si>
    <t>栏次</t>
  </si>
  <si>
    <t>注：本表反映部门本年度按功能分类财政拨款实际支出情况。财政拨款指一般公共预算财政拨款和政府性基金预算财政拨款。</t>
  </si>
  <si>
    <t>公开06表</t>
  </si>
  <si>
    <r>
      <t xml:space="preserve">项 </t>
    </r>
    <r>
      <rPr>
        <sz val="11"/>
        <color indexed="8"/>
        <rFont val="宋体"/>
        <family val="3"/>
        <charset val="134"/>
      </rPr>
      <t xml:space="preserve">   </t>
    </r>
    <r>
      <rPr>
        <sz val="11"/>
        <rFont val="宋体"/>
        <family val="3"/>
        <charset val="134"/>
      </rPr>
      <t>目</t>
    </r>
  </si>
  <si>
    <t>人员经费</t>
  </si>
  <si>
    <t>日常公用经费</t>
  </si>
  <si>
    <t>经济分类科目编码</t>
  </si>
  <si>
    <t>工资福利支出</t>
  </si>
  <si>
    <t>商品和服务支出</t>
  </si>
  <si>
    <t>对个人和家庭的补助</t>
  </si>
  <si>
    <t>其他资本性支出</t>
  </si>
  <si>
    <t>注：本表反映部门本年度按经济分类财政拨款基本支出明细情况。财政拨款指一般公共预算财政拨款和政府性基金预算财政拨款。</t>
  </si>
  <si>
    <t>公开07表</t>
  </si>
  <si>
    <t>注：本表反映部门本年度按功能分类一般公共预算财政拨款实际支出情况。</t>
  </si>
  <si>
    <t>公开08表</t>
  </si>
  <si>
    <t>注：本表反映部门本年度按经济分类一般公共预算财政拨款基本支出明细情况。</t>
  </si>
  <si>
    <t>公开09表</t>
  </si>
  <si>
    <t>“三公”经费</t>
  </si>
  <si>
    <t>会议费</t>
  </si>
  <si>
    <t>培训费</t>
  </si>
  <si>
    <t>因公出国（境）费</t>
  </si>
  <si>
    <t>公务用车购置及运行维护费</t>
  </si>
  <si>
    <t>公务接待费</t>
  </si>
  <si>
    <t>公务用车购置费</t>
  </si>
  <si>
    <t>公务用车运行维护费</t>
  </si>
  <si>
    <t>相关统计数：</t>
  </si>
  <si>
    <t>统计数</t>
  </si>
  <si>
    <t>因公出国（境）团组数(个)</t>
  </si>
  <si>
    <t>因公出国（境）人次数(人)</t>
  </si>
  <si>
    <t>公务用车购置数(辆)</t>
  </si>
  <si>
    <t>公务用车保有量(辆)</t>
  </si>
  <si>
    <t>国内公务接待批次(个)</t>
  </si>
  <si>
    <t>国内公务接待人次(人)</t>
  </si>
  <si>
    <t>国（境）外公务接待批次(个)</t>
  </si>
  <si>
    <t>国（境）外公务接待人次(人)</t>
  </si>
  <si>
    <t>召开会议次数(个)</t>
  </si>
  <si>
    <t>参加会议人次(人)</t>
  </si>
  <si>
    <t>组织培训次数(个)</t>
  </si>
  <si>
    <t>参加培训人次(人)</t>
  </si>
  <si>
    <t>注：“三公”经费、会议费、培训费详细支出情况见支出情况说明。</t>
  </si>
  <si>
    <t>公开10表</t>
  </si>
  <si>
    <t>年初结转和结余</t>
  </si>
  <si>
    <t>本年收入</t>
  </si>
  <si>
    <t>本年支出</t>
  </si>
  <si>
    <t>年末结转和结余</t>
  </si>
  <si>
    <t>注：本表反映部门本年度按功能分类政府性基金预算财政拨款收支及结转和结余情况。</t>
  </si>
  <si>
    <t>公开11表</t>
  </si>
  <si>
    <r>
      <t xml:space="preserve">项 </t>
    </r>
    <r>
      <rPr>
        <sz val="10.5"/>
        <color indexed="8"/>
        <rFont val="宋体"/>
        <family val="3"/>
        <charset val="134"/>
      </rPr>
      <t xml:space="preserve">   </t>
    </r>
    <r>
      <rPr>
        <sz val="10.5"/>
        <rFont val="宋体"/>
        <family val="3"/>
        <charset val="134"/>
      </rPr>
      <t>目</t>
    </r>
  </si>
  <si>
    <t>机关运行经费支出决算</t>
  </si>
  <si>
    <t>科目编码</t>
  </si>
  <si>
    <t>注：“机关运行经费”指行政单位和参照公务员法管理的事业单位使用一般公共预算财政拨款安排的基本支出中的“商品和服务支出”。</t>
  </si>
  <si>
    <t>公开12表</t>
  </si>
  <si>
    <t>单位：万元</t>
  </si>
  <si>
    <t>采购品目大类</t>
  </si>
  <si>
    <t>采购决算</t>
  </si>
  <si>
    <t>财政性资金</t>
  </si>
  <si>
    <t>其他资金</t>
  </si>
  <si>
    <t>一、货物</t>
  </si>
  <si>
    <t>二、工程</t>
  </si>
  <si>
    <t>三、服务</t>
  </si>
  <si>
    <t>注：“财政性资金”指纳入财政预算管理的资金，具体包括一般公共预算财政拨款、政府性基金预算财政拨款、财政专户管理事业收入和其他收入等。</t>
  </si>
  <si>
    <t>191，87</t>
    <phoneticPr fontId="1" type="noConversion"/>
  </si>
  <si>
    <t/>
  </si>
  <si>
    <t>一般公共服务支出</t>
  </si>
  <si>
    <t>审计事务</t>
  </si>
  <si>
    <t xml:space="preserve">  行政运行</t>
  </si>
  <si>
    <t xml:space="preserve">  审计业务</t>
  </si>
  <si>
    <t>医疗卫生与计划生育支出</t>
  </si>
  <si>
    <t>医疗保障</t>
  </si>
  <si>
    <t xml:space="preserve">  行政单位医疗</t>
  </si>
  <si>
    <t>住房保障支出</t>
  </si>
  <si>
    <t>住房改革支出</t>
  </si>
  <si>
    <t xml:space="preserve">  住房公积金</t>
  </si>
  <si>
    <t>基本工资</t>
    <phoneticPr fontId="20" type="noConversion"/>
  </si>
  <si>
    <t>津贴补贴</t>
    <phoneticPr fontId="20" type="noConversion"/>
  </si>
  <si>
    <t>奖金</t>
    <phoneticPr fontId="20" type="noConversion"/>
  </si>
  <si>
    <t>社会保障缴费</t>
    <phoneticPr fontId="20" type="noConversion"/>
  </si>
  <si>
    <t>伙食补助费</t>
    <phoneticPr fontId="20" type="noConversion"/>
  </si>
  <si>
    <t>绩效工资</t>
    <phoneticPr fontId="20" type="noConversion"/>
  </si>
  <si>
    <t>办公费</t>
    <phoneticPr fontId="20" type="noConversion"/>
  </si>
  <si>
    <t>邮电费</t>
    <phoneticPr fontId="20" type="noConversion"/>
  </si>
  <si>
    <t>差旅费</t>
    <phoneticPr fontId="20" type="noConversion"/>
  </si>
  <si>
    <t>维修（护）费</t>
    <phoneticPr fontId="20" type="noConversion"/>
  </si>
  <si>
    <t>会议费</t>
    <phoneticPr fontId="20" type="noConversion"/>
  </si>
  <si>
    <t>培训费</t>
    <phoneticPr fontId="20" type="noConversion"/>
  </si>
  <si>
    <t>劳务费</t>
    <phoneticPr fontId="20" type="noConversion"/>
  </si>
  <si>
    <t>工会经费</t>
    <phoneticPr fontId="20" type="noConversion"/>
  </si>
  <si>
    <t>其他商品和服务支出</t>
    <phoneticPr fontId="20" type="noConversion"/>
  </si>
  <si>
    <t>住房公积金</t>
    <phoneticPr fontId="20" type="noConversion"/>
  </si>
  <si>
    <t>提租补贴</t>
    <phoneticPr fontId="20" type="noConversion"/>
  </si>
  <si>
    <t>购房补贴</t>
    <phoneticPr fontId="20" type="noConversion"/>
  </si>
  <si>
    <t>其他对个人和家庭的补助支出</t>
    <phoneticPr fontId="20" type="noConversion"/>
  </si>
  <si>
    <t>办公设备购置费</t>
    <phoneticPr fontId="20" type="noConversion"/>
  </si>
  <si>
    <t>2015年新北区审计局政府采购支出决算表</t>
    <phoneticPr fontId="1" type="noConversion"/>
  </si>
  <si>
    <t>2015年新北区审计局收入支出决算总表</t>
    <phoneticPr fontId="1" type="noConversion"/>
  </si>
  <si>
    <t>2015年新北区审计局收入决算表</t>
    <phoneticPr fontId="1" type="noConversion"/>
  </si>
  <si>
    <t>2015年新北区审计局支出决算表</t>
    <phoneticPr fontId="1" type="noConversion"/>
  </si>
  <si>
    <t>2015年新北区审计局财政拨款收入支出决算总表</t>
    <phoneticPr fontId="1" type="noConversion"/>
  </si>
  <si>
    <t>2015年新北区审计局财政拨款支出决算表</t>
    <phoneticPr fontId="1" type="noConversion"/>
  </si>
  <si>
    <t>2015年新北区审计局财政拨款基本支出决算表</t>
    <phoneticPr fontId="1" type="noConversion"/>
  </si>
  <si>
    <t>2015年新北区审计局一般公共预算财政拨款支出决算表</t>
    <phoneticPr fontId="1" type="noConversion"/>
  </si>
  <si>
    <t>2015年新北区审计局一般公共预算财政拨款基本支出决算表</t>
    <phoneticPr fontId="1" type="noConversion"/>
  </si>
  <si>
    <t>2015年新北区审计局财政拨款“三公”经费、会议费、培训费支出决算表</t>
    <phoneticPr fontId="1" type="noConversion"/>
  </si>
  <si>
    <t>2015年新北区审计局政府性基金预算财政拨款收入支出决算表</t>
    <phoneticPr fontId="1" type="noConversion"/>
  </si>
  <si>
    <t>2015年新北区审计局机关运行经费支出决算表</t>
    <phoneticPr fontId="1" type="noConversion"/>
  </si>
</sst>
</file>

<file path=xl/styles.xml><?xml version="1.0" encoding="utf-8"?>
<styleSheet xmlns="http://schemas.openxmlformats.org/spreadsheetml/2006/main">
  <numFmts count="1">
    <numFmt numFmtId="43" formatCode="_ * #,##0.00_ ;_ * \-#,##0.00_ ;_ * &quot;-&quot;??_ ;_ @_ "/>
  </numFmts>
  <fonts count="21">
    <font>
      <sz val="12"/>
      <name val="宋体"/>
      <charset val="134"/>
    </font>
    <font>
      <sz val="9"/>
      <name val="宋体"/>
      <family val="3"/>
      <charset val="134"/>
    </font>
    <font>
      <sz val="16"/>
      <name val="Times New Roman"/>
      <family val="1"/>
    </font>
    <font>
      <sz val="22"/>
      <color indexed="8"/>
      <name val="方正小标宋简体"/>
      <family val="3"/>
      <charset val="134"/>
    </font>
    <font>
      <sz val="22"/>
      <color indexed="8"/>
      <name val="方正小标宋_GBK"/>
      <family val="3"/>
      <charset val="134"/>
    </font>
    <font>
      <sz val="10"/>
      <name val="Times New Roman"/>
      <family val="1"/>
    </font>
    <font>
      <sz val="10.5"/>
      <color indexed="8"/>
      <name val="宋体"/>
      <family val="3"/>
      <charset val="134"/>
    </font>
    <font>
      <b/>
      <sz val="10.5"/>
      <color indexed="8"/>
      <name val="宋体"/>
      <family val="3"/>
      <charset val="134"/>
    </font>
    <font>
      <sz val="10"/>
      <color indexed="8"/>
      <name val="Arial"/>
      <family val="2"/>
    </font>
    <font>
      <sz val="11"/>
      <color indexed="8"/>
      <name val="宋体"/>
      <family val="3"/>
      <charset val="134"/>
    </font>
    <font>
      <sz val="12"/>
      <color indexed="8"/>
      <name val="宋体"/>
      <family val="3"/>
      <charset val="134"/>
    </font>
    <font>
      <sz val="22"/>
      <name val="方正小标宋简体"/>
      <family val="3"/>
      <charset val="134"/>
    </font>
    <font>
      <sz val="11"/>
      <name val="宋体"/>
      <family val="3"/>
      <charset val="134"/>
    </font>
    <font>
      <sz val="10.5"/>
      <name val="黑体"/>
      <family val="3"/>
      <charset val="134"/>
    </font>
    <font>
      <sz val="10.5"/>
      <color indexed="8"/>
      <name val="黑体"/>
      <family val="3"/>
      <charset val="134"/>
    </font>
    <font>
      <sz val="10.5"/>
      <name val="宋体"/>
      <family val="3"/>
      <charset val="134"/>
    </font>
    <font>
      <b/>
      <sz val="11"/>
      <name val="宋体"/>
      <family val="3"/>
      <charset val="134"/>
    </font>
    <font>
      <sz val="20"/>
      <name val="方正小标宋_GBK"/>
      <family val="3"/>
      <charset val="134"/>
    </font>
    <font>
      <sz val="18"/>
      <name val="方正小标宋_GBK"/>
      <family val="3"/>
      <charset val="134"/>
    </font>
    <font>
      <b/>
      <sz val="10.5"/>
      <name val="宋体"/>
      <family val="3"/>
      <charset val="134"/>
    </font>
    <font>
      <sz val="9"/>
      <name val="宋体"/>
      <family val="3"/>
      <charset val="134"/>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right style="thin">
        <color indexed="8"/>
      </right>
      <top style="thin">
        <color indexed="8"/>
      </top>
      <bottom style="medium">
        <color indexed="8"/>
      </bottom>
      <diagonal/>
    </border>
    <border>
      <left/>
      <right/>
      <top style="thin">
        <color indexed="8"/>
      </top>
      <bottom/>
      <diagonal/>
    </border>
    <border>
      <left/>
      <right style="thin">
        <color indexed="8"/>
      </right>
      <top style="thin">
        <color indexed="8"/>
      </top>
      <bottom/>
      <diagonal/>
    </border>
    <border>
      <left/>
      <right/>
      <top style="thin">
        <color indexed="64"/>
      </top>
      <bottom/>
      <diagonal/>
    </border>
  </borders>
  <cellStyleXfs count="1">
    <xf numFmtId="0" fontId="0" fillId="0" borderId="0"/>
  </cellStyleXfs>
  <cellXfs count="104">
    <xf numFmtId="0" fontId="0" fillId="0" borderId="0" xfId="0"/>
    <xf numFmtId="0" fontId="3" fillId="0" borderId="0" xfId="0" applyFont="1" applyAlignment="1">
      <alignment horizontal="center"/>
    </xf>
    <xf numFmtId="0" fontId="2" fillId="0" borderId="0" xfId="0" applyFont="1" applyAlignment="1">
      <alignment horizontal="center"/>
    </xf>
    <xf numFmtId="0" fontId="4" fillId="0" borderId="0" xfId="0" applyFont="1" applyAlignment="1">
      <alignment horizontal="center"/>
    </xf>
    <xf numFmtId="0" fontId="6" fillId="0" borderId="0" xfId="0" applyFont="1" applyAlignment="1">
      <alignment horizontal="left"/>
    </xf>
    <xf numFmtId="0" fontId="6" fillId="0" borderId="0" xfId="0" applyFont="1" applyAlignment="1">
      <alignment horizontal="right"/>
    </xf>
    <xf numFmtId="0" fontId="7" fillId="0" borderId="1" xfId="0" applyFont="1" applyBorder="1" applyAlignment="1">
      <alignment horizontal="center"/>
    </xf>
    <xf numFmtId="0" fontId="6" fillId="0" borderId="1" xfId="0" applyFont="1" applyBorder="1" applyAlignment="1">
      <alignment horizontal="left"/>
    </xf>
    <xf numFmtId="0" fontId="6" fillId="0" borderId="1" xfId="0" applyFont="1" applyBorder="1" applyAlignment="1">
      <alignment horizontal="right"/>
    </xf>
    <xf numFmtId="0" fontId="6" fillId="0" borderId="1" xfId="0" applyFont="1" applyBorder="1" applyAlignment="1">
      <alignment horizontal="center"/>
    </xf>
    <xf numFmtId="0" fontId="6" fillId="0" borderId="2" xfId="0" applyFont="1" applyBorder="1" applyAlignment="1">
      <alignment horizontal="left"/>
    </xf>
    <xf numFmtId="0" fontId="6" fillId="0" borderId="2" xfId="0" applyFont="1" applyBorder="1" applyAlignment="1">
      <alignment horizontal="right"/>
    </xf>
    <xf numFmtId="0" fontId="8" fillId="0" borderId="0" xfId="0" applyFont="1" applyAlignment="1">
      <alignment horizontal="left"/>
    </xf>
    <xf numFmtId="0" fontId="9" fillId="0" borderId="0" xfId="0" applyFont="1" applyAlignment="1">
      <alignment horizontal="right"/>
    </xf>
    <xf numFmtId="0" fontId="10" fillId="0" borderId="0" xfId="0" applyFont="1" applyBorder="1" applyAlignment="1">
      <alignment horizontal="left"/>
    </xf>
    <xf numFmtId="0" fontId="8" fillId="0" borderId="0" xfId="0" applyFont="1" applyBorder="1" applyAlignment="1">
      <alignment horizontal="left"/>
    </xf>
    <xf numFmtId="0" fontId="10" fillId="0" borderId="0" xfId="0" applyFont="1" applyBorder="1" applyAlignment="1">
      <alignment horizontal="center"/>
    </xf>
    <xf numFmtId="0" fontId="9" fillId="0" borderId="0" xfId="0" applyFont="1" applyBorder="1" applyAlignment="1">
      <alignment horizontal="right"/>
    </xf>
    <xf numFmtId="0" fontId="9" fillId="0" borderId="1" xfId="0" applyFont="1" applyBorder="1" applyAlignment="1">
      <alignment horizontal="center"/>
    </xf>
    <xf numFmtId="0" fontId="9" fillId="0" borderId="1" xfId="0" applyFont="1" applyBorder="1" applyAlignment="1">
      <alignment horizontal="center" wrapText="1"/>
    </xf>
    <xf numFmtId="0" fontId="9" fillId="0" borderId="1" xfId="0" applyFont="1" applyBorder="1" applyAlignment="1">
      <alignment horizontal="right"/>
    </xf>
    <xf numFmtId="0" fontId="9" fillId="0" borderId="1" xfId="0" applyFont="1" applyBorder="1" applyAlignment="1">
      <alignment horizontal="left"/>
    </xf>
    <xf numFmtId="0" fontId="10" fillId="0" borderId="0" xfId="0" applyFont="1" applyAlignment="1">
      <alignment horizontal="left"/>
    </xf>
    <xf numFmtId="0" fontId="10" fillId="0" borderId="0" xfId="0" applyFont="1" applyAlignment="1">
      <alignment horizontal="center"/>
    </xf>
    <xf numFmtId="0" fontId="7" fillId="0" borderId="1" xfId="0" applyFont="1" applyBorder="1" applyAlignment="1">
      <alignment horizontal="center" wrapText="1"/>
    </xf>
    <xf numFmtId="0" fontId="7" fillId="0" borderId="1" xfId="0" applyFont="1" applyBorder="1" applyAlignment="1">
      <alignment horizontal="left"/>
    </xf>
    <xf numFmtId="0" fontId="12" fillId="0" borderId="0" xfId="0" applyFont="1" applyAlignment="1">
      <alignment horizontal="center" wrapText="1"/>
    </xf>
    <xf numFmtId="0" fontId="15" fillId="0" borderId="0" xfId="0" applyFont="1" applyAlignment="1">
      <alignment horizontal="center" wrapText="1"/>
    </xf>
    <xf numFmtId="0" fontId="12" fillId="0" borderId="0" xfId="0" applyFont="1" applyBorder="1" applyAlignment="1">
      <alignment horizontal="left" wrapText="1"/>
    </xf>
    <xf numFmtId="0" fontId="15" fillId="0" borderId="0" xfId="0" applyFont="1" applyBorder="1" applyAlignment="1">
      <alignment horizontal="left" wrapText="1"/>
    </xf>
    <xf numFmtId="0" fontId="13" fillId="0" borderId="1" xfId="0" applyFont="1" applyBorder="1" applyAlignment="1">
      <alignment horizontal="center" wrapText="1"/>
    </xf>
    <xf numFmtId="0" fontId="15" fillId="0" borderId="1" xfId="0" applyFont="1" applyBorder="1" applyAlignment="1">
      <alignment horizontal="center" wrapText="1"/>
    </xf>
    <xf numFmtId="0" fontId="15" fillId="0" borderId="1" xfId="0" applyFont="1" applyBorder="1" applyAlignment="1">
      <alignment horizontal="left" wrapText="1"/>
    </xf>
    <xf numFmtId="0" fontId="5" fillId="0" borderId="0" xfId="0" applyFont="1" applyAlignment="1">
      <alignment wrapText="1"/>
    </xf>
    <xf numFmtId="0" fontId="12" fillId="0" borderId="0" xfId="0" applyFont="1" applyAlignment="1">
      <alignment horizontal="right" wrapText="1"/>
    </xf>
    <xf numFmtId="0" fontId="12" fillId="0" borderId="0" xfId="0" applyFont="1" applyAlignment="1">
      <alignment horizontal="left" wrapText="1"/>
    </xf>
    <xf numFmtId="0" fontId="12" fillId="0" borderId="0" xfId="0" applyFont="1" applyBorder="1" applyAlignment="1">
      <alignment horizontal="right" wrapText="1"/>
    </xf>
    <xf numFmtId="0" fontId="12" fillId="0" borderId="1" xfId="0" applyFont="1" applyBorder="1" applyAlignment="1">
      <alignment horizontal="center" wrapText="1"/>
    </xf>
    <xf numFmtId="0" fontId="16" fillId="0" borderId="1" xfId="0" applyFont="1" applyBorder="1" applyAlignment="1">
      <alignment horizontal="left" wrapText="1"/>
    </xf>
    <xf numFmtId="0" fontId="12" fillId="0" borderId="1" xfId="0" applyFont="1" applyBorder="1" applyAlignment="1">
      <alignment horizontal="left" wrapText="1"/>
    </xf>
    <xf numFmtId="0" fontId="0" fillId="0" borderId="0" xfId="0" applyFont="1" applyAlignment="1">
      <alignment horizontal="left" wrapText="1"/>
    </xf>
    <xf numFmtId="0" fontId="0" fillId="0" borderId="0" xfId="0" applyFont="1" applyBorder="1" applyAlignment="1">
      <alignment horizontal="left" wrapText="1"/>
    </xf>
    <xf numFmtId="0" fontId="16" fillId="0" borderId="1" xfId="0" applyFont="1" applyBorder="1" applyAlignment="1">
      <alignment horizontal="center" wrapText="1"/>
    </xf>
    <xf numFmtId="0" fontId="0" fillId="0" borderId="1" xfId="0" applyFont="1" applyBorder="1" applyAlignment="1">
      <alignment horizontal="center" wrapText="1"/>
    </xf>
    <xf numFmtId="0" fontId="0" fillId="0" borderId="1" xfId="0" applyFont="1" applyBorder="1" applyAlignment="1">
      <alignment horizontal="left" wrapText="1"/>
    </xf>
    <xf numFmtId="0" fontId="11" fillId="0" borderId="0" xfId="0" applyFont="1" applyAlignment="1">
      <alignment horizontal="center"/>
    </xf>
    <xf numFmtId="0" fontId="18" fillId="0" borderId="0" xfId="0" applyFont="1" applyAlignment="1">
      <alignment horizontal="center"/>
    </xf>
    <xf numFmtId="0" fontId="15" fillId="0" borderId="0" xfId="0" applyFont="1" applyAlignment="1">
      <alignment horizontal="right" wrapText="1"/>
    </xf>
    <xf numFmtId="0" fontId="15" fillId="0" borderId="0" xfId="0" applyFont="1" applyBorder="1" applyAlignment="1">
      <alignment horizontal="right" wrapText="1"/>
    </xf>
    <xf numFmtId="0" fontId="15" fillId="0" borderId="0" xfId="0" applyFont="1" applyAlignment="1">
      <alignment horizontal="center"/>
    </xf>
    <xf numFmtId="0" fontId="15" fillId="0" borderId="0" xfId="0" applyFont="1" applyAlignment="1">
      <alignment horizontal="right"/>
    </xf>
    <xf numFmtId="0" fontId="6" fillId="0" borderId="0" xfId="0" applyFont="1" applyBorder="1" applyAlignment="1">
      <alignment horizontal="left"/>
    </xf>
    <xf numFmtId="0" fontId="15" fillId="0" borderId="0" xfId="0" applyFont="1" applyBorder="1" applyAlignment="1">
      <alignment horizontal="right"/>
    </xf>
    <xf numFmtId="0" fontId="19" fillId="2" borderId="1" xfId="0" applyFont="1" applyFill="1" applyBorder="1" applyAlignment="1">
      <alignment horizontal="center" wrapText="1"/>
    </xf>
    <xf numFmtId="0" fontId="19" fillId="0" borderId="1" xfId="0" applyFont="1" applyBorder="1" applyAlignment="1">
      <alignment horizontal="center"/>
    </xf>
    <xf numFmtId="0" fontId="15" fillId="0" borderId="1" xfId="0" applyFont="1" applyBorder="1" applyAlignment="1">
      <alignment horizontal="left"/>
    </xf>
    <xf numFmtId="0" fontId="15" fillId="0" borderId="1" xfId="0" applyFont="1" applyBorder="1" applyAlignment="1">
      <alignment horizontal="right"/>
    </xf>
    <xf numFmtId="0" fontId="19" fillId="0" borderId="1" xfId="0" applyFont="1" applyBorder="1" applyAlignment="1">
      <alignment horizontal="left"/>
    </xf>
    <xf numFmtId="0" fontId="9" fillId="0" borderId="1" xfId="0" applyFont="1" applyBorder="1" applyAlignment="1">
      <alignment horizontal="right"/>
    </xf>
    <xf numFmtId="0" fontId="5" fillId="0" borderId="0" xfId="0" applyFont="1" applyAlignment="1">
      <alignment wrapText="1"/>
    </xf>
    <xf numFmtId="0" fontId="9" fillId="0" borderId="5" xfId="0" applyFont="1" applyBorder="1" applyAlignment="1">
      <alignment horizontal="left" vertical="center" shrinkToFit="1"/>
    </xf>
    <xf numFmtId="43" fontId="9" fillId="0" borderId="5" xfId="0" applyNumberFormat="1" applyFont="1" applyBorder="1" applyAlignment="1">
      <alignment horizontal="right" vertical="center" shrinkToFit="1"/>
    </xf>
    <xf numFmtId="4" fontId="9" fillId="0" borderId="5" xfId="0" applyNumberFormat="1" applyFont="1" applyBorder="1" applyAlignment="1">
      <alignment horizontal="right" vertical="center" shrinkToFit="1"/>
    </xf>
    <xf numFmtId="0" fontId="9" fillId="0" borderId="5" xfId="0" applyFont="1" applyBorder="1" applyAlignment="1">
      <alignment horizontal="right" vertical="center" shrinkToFit="1"/>
    </xf>
    <xf numFmtId="0" fontId="9" fillId="0" borderId="6" xfId="0" applyFont="1" applyBorder="1" applyAlignment="1">
      <alignment horizontal="right" vertical="center" shrinkToFit="1"/>
    </xf>
    <xf numFmtId="0" fontId="9" fillId="0" borderId="5" xfId="0" applyFont="1" applyFill="1" applyBorder="1" applyAlignment="1">
      <alignment vertical="center"/>
    </xf>
    <xf numFmtId="0" fontId="9" fillId="0" borderId="6" xfId="0" applyFont="1" applyFill="1" applyBorder="1" applyAlignment="1">
      <alignment vertical="center"/>
    </xf>
    <xf numFmtId="0" fontId="12" fillId="0" borderId="1" xfId="0" applyFont="1" applyBorder="1" applyAlignment="1">
      <alignment wrapText="1"/>
    </xf>
    <xf numFmtId="43" fontId="9" fillId="0" borderId="7" xfId="0" applyNumberFormat="1" applyFont="1" applyBorder="1" applyAlignment="1">
      <alignment horizontal="right" vertical="center" shrinkToFit="1"/>
    </xf>
    <xf numFmtId="0" fontId="0" fillId="0" borderId="1" xfId="0" applyBorder="1"/>
    <xf numFmtId="43" fontId="9" fillId="0" borderId="8" xfId="0" applyNumberFormat="1" applyFont="1" applyBorder="1" applyAlignment="1">
      <alignment horizontal="right" vertical="center" shrinkToFit="1"/>
    </xf>
    <xf numFmtId="43" fontId="9" fillId="0" borderId="1" xfId="0" applyNumberFormat="1" applyFont="1" applyBorder="1" applyAlignment="1">
      <alignment horizontal="right" vertical="center" shrinkToFit="1"/>
    </xf>
    <xf numFmtId="43" fontId="9" fillId="0" borderId="1" xfId="0" applyNumberFormat="1" applyFont="1" applyBorder="1" applyAlignment="1">
      <alignment horizontal="center" vertical="center" shrinkToFit="1"/>
    </xf>
    <xf numFmtId="43" fontId="0" fillId="0" borderId="1" xfId="0" applyNumberFormat="1" applyBorder="1"/>
    <xf numFmtId="0" fontId="12" fillId="0" borderId="1" xfId="0" applyFont="1" applyBorder="1" applyAlignment="1">
      <alignment horizontal="right" wrapText="1"/>
    </xf>
    <xf numFmtId="0" fontId="0" fillId="0" borderId="3" xfId="0" applyBorder="1" applyAlignment="1">
      <alignment horizontal="center"/>
    </xf>
    <xf numFmtId="0" fontId="7" fillId="0" borderId="1" xfId="0" applyFont="1" applyBorder="1" applyAlignment="1">
      <alignment horizontal="center"/>
    </xf>
    <xf numFmtId="0" fontId="3" fillId="0" borderId="0" xfId="0" applyFont="1" applyAlignment="1">
      <alignment horizontal="center"/>
    </xf>
    <xf numFmtId="0" fontId="6" fillId="0" borderId="1" xfId="0" applyFont="1" applyBorder="1" applyAlignment="1">
      <alignment horizontal="left"/>
    </xf>
    <xf numFmtId="0" fontId="9" fillId="0" borderId="1" xfId="0" applyFont="1" applyBorder="1" applyAlignment="1">
      <alignment horizontal="center"/>
    </xf>
    <xf numFmtId="0" fontId="9" fillId="0" borderId="1" xfId="0" applyFont="1" applyBorder="1" applyAlignment="1">
      <alignment horizontal="center" wrapText="1"/>
    </xf>
    <xf numFmtId="0" fontId="8" fillId="0" borderId="0" xfId="0" applyFont="1" applyAlignment="1">
      <alignment horizontal="left"/>
    </xf>
    <xf numFmtId="0" fontId="9" fillId="0" borderId="0" xfId="0" applyFont="1" applyAlignment="1">
      <alignment horizontal="right"/>
    </xf>
    <xf numFmtId="0" fontId="8" fillId="0" borderId="0" xfId="0" applyFont="1" applyBorder="1" applyAlignment="1">
      <alignment horizontal="left"/>
    </xf>
    <xf numFmtId="0" fontId="9" fillId="0" borderId="0" xfId="0" applyFont="1" applyBorder="1" applyAlignment="1">
      <alignment horizontal="right"/>
    </xf>
    <xf numFmtId="0" fontId="9" fillId="0" borderId="1" xfId="0" applyFont="1" applyBorder="1" applyAlignment="1">
      <alignment horizontal="right"/>
    </xf>
    <xf numFmtId="0" fontId="9" fillId="0" borderId="3" xfId="0" applyFont="1" applyBorder="1" applyAlignment="1">
      <alignment horizontal="right"/>
    </xf>
    <xf numFmtId="0" fontId="9" fillId="0" borderId="4" xfId="0" applyFont="1" applyBorder="1" applyAlignment="1">
      <alignment horizontal="right"/>
    </xf>
    <xf numFmtId="0" fontId="7" fillId="0" borderId="1" xfId="0" applyFont="1" applyBorder="1" applyAlignment="1">
      <alignment horizontal="center" wrapText="1"/>
    </xf>
    <xf numFmtId="0" fontId="15" fillId="0" borderId="1" xfId="0" applyFont="1" applyBorder="1" applyAlignment="1">
      <alignment horizontal="center" wrapText="1"/>
    </xf>
    <xf numFmtId="0" fontId="15" fillId="0" borderId="0" xfId="0" applyFont="1" applyBorder="1" applyAlignment="1">
      <alignment horizontal="left" wrapText="1"/>
    </xf>
    <xf numFmtId="0" fontId="11" fillId="0" borderId="0" xfId="0" applyFont="1" applyAlignment="1">
      <alignment horizontal="center" wrapText="1"/>
    </xf>
    <xf numFmtId="0" fontId="13" fillId="0" borderId="1" xfId="0" applyFont="1" applyBorder="1" applyAlignment="1">
      <alignment horizontal="center" wrapText="1"/>
    </xf>
    <xf numFmtId="0" fontId="12" fillId="0" borderId="1" xfId="0" applyFont="1" applyBorder="1" applyAlignment="1">
      <alignment horizontal="center" wrapText="1"/>
    </xf>
    <xf numFmtId="0" fontId="12" fillId="0" borderId="0" xfId="0" applyFont="1" applyBorder="1" applyAlignment="1">
      <alignment horizontal="left" wrapText="1"/>
    </xf>
    <xf numFmtId="0" fontId="5" fillId="0" borderId="0" xfId="0" applyFont="1" applyAlignment="1">
      <alignment wrapText="1"/>
    </xf>
    <xf numFmtId="0" fontId="3" fillId="0" borderId="0" xfId="0" applyFont="1" applyAlignment="1">
      <alignment horizontal="center" wrapText="1"/>
    </xf>
    <xf numFmtId="0" fontId="0" fillId="0" borderId="1" xfId="0" applyBorder="1" applyAlignment="1">
      <alignment horizontal="center" wrapText="1"/>
    </xf>
    <xf numFmtId="0" fontId="16" fillId="0" borderId="1" xfId="0" applyFont="1" applyBorder="1" applyAlignment="1">
      <alignment horizontal="center" wrapText="1"/>
    </xf>
    <xf numFmtId="0" fontId="17" fillId="0" borderId="0" xfId="0" applyFont="1" applyAlignment="1">
      <alignment horizontal="center" wrapText="1"/>
    </xf>
    <xf numFmtId="0" fontId="11" fillId="0" borderId="0" xfId="0" applyFont="1" applyAlignment="1">
      <alignment horizontal="center"/>
    </xf>
    <xf numFmtId="0" fontId="15" fillId="0" borderId="9" xfId="0" applyFont="1" applyBorder="1" applyAlignment="1">
      <alignment horizontal="left" wrapText="1"/>
    </xf>
    <xf numFmtId="0" fontId="19" fillId="2" borderId="1" xfId="0" applyFont="1" applyFill="1" applyBorder="1" applyAlignment="1">
      <alignment horizontal="center" wrapText="1"/>
    </xf>
    <xf numFmtId="0" fontId="6" fillId="0" borderId="0" xfId="0" applyFont="1" applyBorder="1" applyAlignment="1">
      <alignment horizontal="left"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F34"/>
  <sheetViews>
    <sheetView workbookViewId="0">
      <selection sqref="A1:F1"/>
    </sheetView>
  </sheetViews>
  <sheetFormatPr defaultRowHeight="14.25"/>
  <cols>
    <col min="1" max="1" width="29" customWidth="1"/>
    <col min="2" max="6" width="22" customWidth="1"/>
  </cols>
  <sheetData>
    <row r="1" spans="1:6" ht="28.5">
      <c r="A1" s="77" t="s">
        <v>174</v>
      </c>
      <c r="B1" s="77"/>
      <c r="C1" s="77"/>
      <c r="D1" s="77"/>
      <c r="E1" s="77"/>
      <c r="F1" s="77"/>
    </row>
    <row r="2" spans="1:6" ht="27">
      <c r="A2" s="3"/>
    </row>
    <row r="3" spans="1:6">
      <c r="A3" s="4"/>
      <c r="B3" s="4"/>
      <c r="C3" s="4"/>
      <c r="D3" s="4"/>
      <c r="E3" s="4"/>
      <c r="F3" s="5" t="s">
        <v>0</v>
      </c>
    </row>
    <row r="4" spans="1:6">
      <c r="A4" s="4"/>
      <c r="B4" s="4"/>
      <c r="C4" s="4"/>
      <c r="D4" s="4"/>
      <c r="E4" s="4"/>
      <c r="F4" s="5" t="s">
        <v>1</v>
      </c>
    </row>
    <row r="5" spans="1:6" ht="15.75" customHeight="1">
      <c r="A5" s="76" t="s">
        <v>2</v>
      </c>
      <c r="B5" s="76"/>
      <c r="C5" s="76" t="s">
        <v>3</v>
      </c>
      <c r="D5" s="76"/>
      <c r="E5" s="76"/>
      <c r="F5" s="76"/>
    </row>
    <row r="6" spans="1:6" ht="15.75" customHeight="1">
      <c r="A6" s="6" t="s">
        <v>4</v>
      </c>
      <c r="B6" s="6" t="s">
        <v>5</v>
      </c>
      <c r="C6" s="6" t="s">
        <v>6</v>
      </c>
      <c r="D6" s="6" t="s">
        <v>5</v>
      </c>
      <c r="E6" s="6" t="s">
        <v>7</v>
      </c>
      <c r="F6" s="6" t="s">
        <v>5</v>
      </c>
    </row>
    <row r="7" spans="1:6" ht="15.75" customHeight="1">
      <c r="A7" s="7" t="s">
        <v>8</v>
      </c>
      <c r="B7" s="8">
        <v>223.22</v>
      </c>
      <c r="C7" s="7" t="s">
        <v>9</v>
      </c>
      <c r="D7" s="8" t="s">
        <v>141</v>
      </c>
      <c r="E7" s="7" t="s">
        <v>10</v>
      </c>
      <c r="F7" s="8">
        <v>188.97</v>
      </c>
    </row>
    <row r="8" spans="1:6" ht="15.75" customHeight="1">
      <c r="A8" s="7" t="s">
        <v>11</v>
      </c>
      <c r="B8" s="8"/>
      <c r="C8" s="7" t="s">
        <v>12</v>
      </c>
      <c r="D8" s="8"/>
      <c r="E8" s="7" t="s">
        <v>13</v>
      </c>
      <c r="F8" s="8">
        <v>38.54</v>
      </c>
    </row>
    <row r="9" spans="1:6" ht="15.75" customHeight="1">
      <c r="A9" s="7" t="s">
        <v>14</v>
      </c>
      <c r="B9" s="8"/>
      <c r="C9" s="7" t="s">
        <v>15</v>
      </c>
      <c r="D9" s="8"/>
      <c r="E9" s="7" t="s">
        <v>16</v>
      </c>
      <c r="F9" s="8"/>
    </row>
    <row r="10" spans="1:6" ht="15.75" customHeight="1">
      <c r="A10" s="7" t="s">
        <v>17</v>
      </c>
      <c r="B10" s="8"/>
      <c r="C10" s="7" t="s">
        <v>18</v>
      </c>
      <c r="D10" s="8"/>
      <c r="E10" s="7" t="s">
        <v>19</v>
      </c>
      <c r="F10" s="8"/>
    </row>
    <row r="11" spans="1:6" ht="15.75" customHeight="1">
      <c r="A11" s="7" t="s">
        <v>20</v>
      </c>
      <c r="B11" s="8"/>
      <c r="C11" s="7" t="s">
        <v>21</v>
      </c>
      <c r="D11" s="8"/>
      <c r="E11" s="7" t="s">
        <v>22</v>
      </c>
      <c r="F11" s="8"/>
    </row>
    <row r="12" spans="1:6" ht="15.75" customHeight="1">
      <c r="A12" s="7" t="s">
        <v>23</v>
      </c>
      <c r="B12" s="8"/>
      <c r="C12" s="7" t="s">
        <v>24</v>
      </c>
      <c r="D12" s="8"/>
      <c r="E12" s="7"/>
      <c r="F12" s="8"/>
    </row>
    <row r="13" spans="1:6" ht="15.75" customHeight="1">
      <c r="A13" s="7" t="s">
        <v>25</v>
      </c>
      <c r="B13" s="8"/>
      <c r="C13" s="7" t="s">
        <v>26</v>
      </c>
      <c r="D13" s="8"/>
      <c r="E13" s="7"/>
      <c r="F13" s="8"/>
    </row>
    <row r="14" spans="1:6" ht="15.75" customHeight="1">
      <c r="A14" s="7"/>
      <c r="B14" s="8"/>
      <c r="C14" s="7" t="s">
        <v>27</v>
      </c>
      <c r="D14" s="8"/>
      <c r="E14" s="7"/>
      <c r="F14" s="8"/>
    </row>
    <row r="15" spans="1:6" ht="15.75" customHeight="1">
      <c r="A15" s="7"/>
      <c r="B15" s="8"/>
      <c r="C15" s="7" t="s">
        <v>28</v>
      </c>
      <c r="D15" s="8">
        <v>7.89</v>
      </c>
      <c r="E15" s="7"/>
      <c r="F15" s="8"/>
    </row>
    <row r="16" spans="1:6" ht="15.75" customHeight="1">
      <c r="A16" s="7"/>
      <c r="B16" s="8"/>
      <c r="C16" s="7" t="s">
        <v>29</v>
      </c>
      <c r="D16" s="8"/>
      <c r="E16" s="7"/>
      <c r="F16" s="8"/>
    </row>
    <row r="17" spans="1:6" ht="15.75" customHeight="1">
      <c r="A17" s="7"/>
      <c r="B17" s="8"/>
      <c r="C17" s="7" t="s">
        <v>30</v>
      </c>
      <c r="D17" s="8"/>
      <c r="E17" s="9"/>
      <c r="F17" s="9"/>
    </row>
    <row r="18" spans="1:6" ht="15.75" customHeight="1">
      <c r="A18" s="7"/>
      <c r="B18" s="8"/>
      <c r="C18" s="7" t="s">
        <v>31</v>
      </c>
      <c r="D18" s="8"/>
      <c r="E18" s="7"/>
      <c r="F18" s="8"/>
    </row>
    <row r="19" spans="1:6" ht="15.75" customHeight="1">
      <c r="A19" s="10"/>
      <c r="B19" s="11"/>
      <c r="C19" s="10" t="s">
        <v>32</v>
      </c>
      <c r="D19" s="11"/>
      <c r="E19" s="10"/>
      <c r="F19" s="11"/>
    </row>
    <row r="20" spans="1:6" ht="15.75" customHeight="1">
      <c r="A20" s="7"/>
      <c r="B20" s="8"/>
      <c r="C20" s="7" t="s">
        <v>33</v>
      </c>
      <c r="D20" s="8"/>
      <c r="E20" s="7"/>
      <c r="F20" s="8"/>
    </row>
    <row r="21" spans="1:6" ht="15.75" customHeight="1">
      <c r="A21" s="7"/>
      <c r="B21" s="8"/>
      <c r="C21" s="7" t="s">
        <v>34</v>
      </c>
      <c r="D21" s="8"/>
      <c r="E21" s="7"/>
      <c r="F21" s="8"/>
    </row>
    <row r="22" spans="1:6" ht="15.75" customHeight="1">
      <c r="A22" s="7"/>
      <c r="B22" s="8"/>
      <c r="C22" s="7" t="s">
        <v>35</v>
      </c>
      <c r="D22" s="8"/>
      <c r="E22" s="7"/>
      <c r="F22" s="8"/>
    </row>
    <row r="23" spans="1:6" ht="15.75" customHeight="1">
      <c r="A23" s="7"/>
      <c r="B23" s="8"/>
      <c r="C23" s="7" t="s">
        <v>36</v>
      </c>
      <c r="D23" s="8"/>
      <c r="E23" s="7"/>
      <c r="F23" s="8"/>
    </row>
    <row r="24" spans="1:6" ht="15.75" customHeight="1">
      <c r="A24" s="7"/>
      <c r="B24" s="8"/>
      <c r="C24" s="7" t="s">
        <v>37</v>
      </c>
      <c r="D24" s="8"/>
      <c r="E24" s="7"/>
      <c r="F24" s="8"/>
    </row>
    <row r="25" spans="1:6" ht="15.75" customHeight="1">
      <c r="A25" s="7"/>
      <c r="B25" s="8"/>
      <c r="C25" s="7" t="s">
        <v>38</v>
      </c>
      <c r="D25" s="8">
        <v>27.75</v>
      </c>
      <c r="E25" s="7"/>
      <c r="F25" s="8"/>
    </row>
    <row r="26" spans="1:6" ht="15.75" customHeight="1">
      <c r="A26" s="7"/>
      <c r="B26" s="8"/>
      <c r="C26" s="7" t="s">
        <v>39</v>
      </c>
      <c r="D26" s="8"/>
      <c r="E26" s="7"/>
      <c r="F26" s="8"/>
    </row>
    <row r="27" spans="1:6" ht="15.75" customHeight="1">
      <c r="A27" s="7"/>
      <c r="B27" s="8"/>
      <c r="C27" s="7" t="s">
        <v>40</v>
      </c>
      <c r="D27" s="8"/>
      <c r="E27" s="7"/>
      <c r="F27" s="8"/>
    </row>
    <row r="28" spans="1:6" ht="15.75" customHeight="1">
      <c r="A28" s="7"/>
      <c r="B28" s="8"/>
      <c r="C28" s="7" t="s">
        <v>41</v>
      </c>
      <c r="D28" s="8"/>
      <c r="E28" s="7"/>
      <c r="F28" s="8"/>
    </row>
    <row r="29" spans="1:6" ht="15.75" customHeight="1">
      <c r="A29" s="7"/>
      <c r="B29" s="8"/>
      <c r="C29" s="7" t="s">
        <v>42</v>
      </c>
      <c r="D29" s="8"/>
      <c r="E29" s="7"/>
      <c r="F29" s="8"/>
    </row>
    <row r="30" spans="1:6" ht="15.75" customHeight="1">
      <c r="A30" s="6" t="s">
        <v>43</v>
      </c>
      <c r="B30" s="8">
        <v>223.22</v>
      </c>
      <c r="C30" s="76" t="s">
        <v>44</v>
      </c>
      <c r="D30" s="76"/>
      <c r="E30" s="76"/>
      <c r="F30" s="8">
        <v>227.51</v>
      </c>
    </row>
    <row r="31" spans="1:6" ht="15.75" customHeight="1">
      <c r="A31" s="7" t="s">
        <v>45</v>
      </c>
      <c r="B31" s="8"/>
      <c r="C31" s="78" t="s">
        <v>46</v>
      </c>
      <c r="D31" s="78"/>
      <c r="E31" s="78"/>
      <c r="F31" s="8"/>
    </row>
    <row r="32" spans="1:6" ht="15.75" customHeight="1">
      <c r="A32" s="7" t="s">
        <v>47</v>
      </c>
      <c r="B32" s="8">
        <v>42.64</v>
      </c>
      <c r="C32" s="78" t="s">
        <v>48</v>
      </c>
      <c r="D32" s="78"/>
      <c r="E32" s="78"/>
      <c r="F32" s="8">
        <v>38.35</v>
      </c>
    </row>
    <row r="33" spans="1:6" ht="15.75" customHeight="1">
      <c r="A33" s="9"/>
      <c r="B33" s="8"/>
      <c r="C33" s="78"/>
      <c r="D33" s="78"/>
      <c r="E33" s="78"/>
      <c r="F33" s="8"/>
    </row>
    <row r="34" spans="1:6" ht="15.75" customHeight="1">
      <c r="A34" s="6" t="s">
        <v>49</v>
      </c>
      <c r="B34" s="8">
        <v>265.86</v>
      </c>
      <c r="C34" s="76" t="s">
        <v>49</v>
      </c>
      <c r="D34" s="76"/>
      <c r="E34" s="76"/>
      <c r="F34" s="8">
        <v>265.86</v>
      </c>
    </row>
  </sheetData>
  <mergeCells count="8">
    <mergeCell ref="C34:E34"/>
    <mergeCell ref="A5:B5"/>
    <mergeCell ref="C5:F5"/>
    <mergeCell ref="A1:F1"/>
    <mergeCell ref="C30:E30"/>
    <mergeCell ref="C31:E31"/>
    <mergeCell ref="C32:E32"/>
    <mergeCell ref="C33:E33"/>
  </mergeCells>
  <phoneticPr fontId="1"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dimension ref="A1:H14"/>
  <sheetViews>
    <sheetView workbookViewId="0">
      <selection activeCell="D6" sqref="D6"/>
    </sheetView>
  </sheetViews>
  <sheetFormatPr defaultRowHeight="14.25"/>
  <cols>
    <col min="1" max="8" width="14.5" customWidth="1"/>
  </cols>
  <sheetData>
    <row r="1" spans="1:8" ht="25.5" customHeight="1">
      <c r="A1" s="99" t="s">
        <v>183</v>
      </c>
      <c r="B1" s="99"/>
      <c r="C1" s="99"/>
      <c r="D1" s="99"/>
      <c r="E1" s="99"/>
      <c r="F1" s="99"/>
      <c r="G1" s="99"/>
      <c r="H1" s="99"/>
    </row>
    <row r="2" spans="1:8">
      <c r="A2" s="26"/>
      <c r="B2" s="26"/>
      <c r="C2" s="26"/>
      <c r="D2" s="26"/>
      <c r="E2" s="26"/>
      <c r="F2" s="26"/>
      <c r="G2" s="40"/>
      <c r="H2" s="13" t="s">
        <v>120</v>
      </c>
    </row>
    <row r="3" spans="1:8">
      <c r="A3" s="28"/>
      <c r="B3" s="28"/>
      <c r="C3" s="28"/>
      <c r="D3" s="28"/>
      <c r="E3" s="28"/>
      <c r="F3" s="28"/>
      <c r="G3" s="41"/>
      <c r="H3" s="17" t="s">
        <v>1</v>
      </c>
    </row>
    <row r="4" spans="1:8">
      <c r="A4" s="93" t="s">
        <v>83</v>
      </c>
      <c r="B4" s="93"/>
      <c r="C4" s="93" t="s">
        <v>121</v>
      </c>
      <c r="D4" s="93" t="s">
        <v>122</v>
      </c>
      <c r="E4" s="93" t="s">
        <v>123</v>
      </c>
      <c r="F4" s="93"/>
      <c r="G4" s="93"/>
      <c r="H4" s="97" t="s">
        <v>124</v>
      </c>
    </row>
    <row r="5" spans="1:8" ht="27">
      <c r="A5" s="37" t="s">
        <v>57</v>
      </c>
      <c r="B5" s="37" t="s">
        <v>58</v>
      </c>
      <c r="C5" s="93"/>
      <c r="D5" s="93"/>
      <c r="E5" s="39" t="s">
        <v>70</v>
      </c>
      <c r="F5" s="39" t="s">
        <v>79</v>
      </c>
      <c r="G5" s="39" t="s">
        <v>62</v>
      </c>
      <c r="H5" s="97"/>
    </row>
    <row r="6" spans="1:8">
      <c r="A6" s="93" t="s">
        <v>80</v>
      </c>
      <c r="B6" s="93"/>
      <c r="C6" s="37">
        <v>0</v>
      </c>
      <c r="D6" s="37">
        <v>0</v>
      </c>
      <c r="E6" s="37">
        <v>1</v>
      </c>
      <c r="F6" s="37">
        <v>2</v>
      </c>
      <c r="G6" s="37">
        <v>3</v>
      </c>
      <c r="H6" s="43"/>
    </row>
    <row r="7" spans="1:8">
      <c r="A7" s="93" t="s">
        <v>59</v>
      </c>
      <c r="B7" s="93"/>
      <c r="C7" s="37"/>
      <c r="D7" s="37"/>
      <c r="E7" s="37"/>
      <c r="F7" s="37"/>
      <c r="G7" s="37"/>
      <c r="H7" s="43"/>
    </row>
    <row r="8" spans="1:8">
      <c r="A8" s="37"/>
      <c r="B8" s="39"/>
      <c r="C8" s="39"/>
      <c r="D8" s="39"/>
      <c r="E8" s="39"/>
      <c r="F8" s="39"/>
      <c r="G8" s="39"/>
      <c r="H8" s="44"/>
    </row>
    <row r="9" spans="1:8">
      <c r="A9" s="37"/>
      <c r="B9" s="39"/>
      <c r="C9" s="39"/>
      <c r="D9" s="39"/>
      <c r="E9" s="39"/>
      <c r="F9" s="39"/>
      <c r="G9" s="39"/>
      <c r="H9" s="44"/>
    </row>
    <row r="10" spans="1:8">
      <c r="A10" s="37"/>
      <c r="B10" s="39"/>
      <c r="C10" s="39"/>
      <c r="D10" s="39"/>
      <c r="E10" s="39"/>
      <c r="F10" s="39"/>
      <c r="G10" s="39"/>
      <c r="H10" s="44"/>
    </row>
    <row r="11" spans="1:8">
      <c r="A11" s="37"/>
      <c r="B11" s="39"/>
      <c r="C11" s="39"/>
      <c r="D11" s="39"/>
      <c r="E11" s="39"/>
      <c r="F11" s="39"/>
      <c r="G11" s="39"/>
      <c r="H11" s="44"/>
    </row>
    <row r="12" spans="1:8">
      <c r="A12" s="37"/>
      <c r="B12" s="39"/>
      <c r="C12" s="39"/>
      <c r="D12" s="39"/>
      <c r="E12" s="39"/>
      <c r="F12" s="39"/>
      <c r="G12" s="39"/>
      <c r="H12" s="44"/>
    </row>
    <row r="13" spans="1:8">
      <c r="A13" s="37"/>
      <c r="B13" s="39"/>
      <c r="C13" s="39"/>
      <c r="D13" s="39"/>
      <c r="E13" s="39"/>
      <c r="F13" s="39"/>
      <c r="G13" s="39"/>
      <c r="H13" s="44"/>
    </row>
    <row r="14" spans="1:8" ht="27" customHeight="1">
      <c r="A14" s="94" t="s">
        <v>125</v>
      </c>
      <c r="B14" s="94"/>
      <c r="C14" s="94"/>
      <c r="D14" s="94"/>
      <c r="E14" s="94"/>
      <c r="F14" s="94"/>
      <c r="G14" s="94"/>
      <c r="H14" s="40"/>
    </row>
  </sheetData>
  <mergeCells count="9">
    <mergeCell ref="A6:B6"/>
    <mergeCell ref="A7:B7"/>
    <mergeCell ref="A14:G14"/>
    <mergeCell ref="A1:H1"/>
    <mergeCell ref="A4:B4"/>
    <mergeCell ref="C4:C5"/>
    <mergeCell ref="D4:D5"/>
    <mergeCell ref="E4:G4"/>
    <mergeCell ref="H4:H5"/>
  </mergeCells>
  <phoneticPr fontId="1"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dimension ref="A1:C20"/>
  <sheetViews>
    <sheetView topLeftCell="A7" workbookViewId="0">
      <selection sqref="A1:C1"/>
    </sheetView>
  </sheetViews>
  <sheetFormatPr defaultRowHeight="14.25"/>
  <cols>
    <col min="1" max="1" width="29.375" customWidth="1"/>
    <col min="2" max="2" width="31.375" customWidth="1"/>
    <col min="3" max="3" width="29" customWidth="1"/>
  </cols>
  <sheetData>
    <row r="1" spans="1:3" ht="28.5">
      <c r="A1" s="100" t="s">
        <v>184</v>
      </c>
      <c r="B1" s="100"/>
      <c r="C1" s="100"/>
    </row>
    <row r="2" spans="1:3" ht="22.5">
      <c r="A2" s="46"/>
    </row>
    <row r="3" spans="1:3">
      <c r="A3" s="27"/>
      <c r="B3" s="27"/>
      <c r="C3" s="47" t="s">
        <v>126</v>
      </c>
    </row>
    <row r="4" spans="1:3">
      <c r="A4" s="29"/>
      <c r="B4" s="29"/>
      <c r="C4" s="48" t="s">
        <v>1</v>
      </c>
    </row>
    <row r="5" spans="1:3" ht="24" customHeight="1">
      <c r="A5" s="89" t="s">
        <v>127</v>
      </c>
      <c r="B5" s="89"/>
      <c r="C5" s="89" t="s">
        <v>128</v>
      </c>
    </row>
    <row r="6" spans="1:3" ht="24" customHeight="1">
      <c r="A6" s="31" t="s">
        <v>129</v>
      </c>
      <c r="B6" s="31" t="s">
        <v>58</v>
      </c>
      <c r="C6" s="89"/>
    </row>
    <row r="7" spans="1:3" ht="24" customHeight="1">
      <c r="A7" s="89" t="s">
        <v>59</v>
      </c>
      <c r="B7" s="89"/>
      <c r="C7" s="31"/>
    </row>
    <row r="8" spans="1:3" ht="24" customHeight="1">
      <c r="A8" s="38">
        <v>302</v>
      </c>
      <c r="B8" s="38" t="s">
        <v>88</v>
      </c>
      <c r="C8" s="70">
        <v>13.76</v>
      </c>
    </row>
    <row r="9" spans="1:3" ht="24" customHeight="1">
      <c r="A9" s="39">
        <v>30201</v>
      </c>
      <c r="B9" s="67" t="s">
        <v>159</v>
      </c>
      <c r="C9" s="70">
        <v>3.48</v>
      </c>
    </row>
    <row r="10" spans="1:3" ht="24" customHeight="1">
      <c r="A10" s="39">
        <v>30207</v>
      </c>
      <c r="B10" s="67" t="s">
        <v>160</v>
      </c>
      <c r="C10" s="70">
        <v>0.44</v>
      </c>
    </row>
    <row r="11" spans="1:3" ht="24" customHeight="1">
      <c r="A11" s="39">
        <v>30211</v>
      </c>
      <c r="B11" s="67" t="s">
        <v>161</v>
      </c>
      <c r="C11" s="70">
        <v>0.01</v>
      </c>
    </row>
    <row r="12" spans="1:3" ht="24" customHeight="1">
      <c r="A12" s="39">
        <v>30213</v>
      </c>
      <c r="B12" s="67" t="s">
        <v>162</v>
      </c>
      <c r="C12" s="70">
        <v>1.63</v>
      </c>
    </row>
    <row r="13" spans="1:3" ht="24" customHeight="1">
      <c r="A13" s="39">
        <v>30215</v>
      </c>
      <c r="B13" s="67" t="s">
        <v>163</v>
      </c>
      <c r="C13" s="70">
        <v>0.17</v>
      </c>
    </row>
    <row r="14" spans="1:3" ht="24" customHeight="1">
      <c r="A14" s="39">
        <v>30216</v>
      </c>
      <c r="B14" s="67" t="s">
        <v>164</v>
      </c>
      <c r="C14" s="70">
        <v>0.2</v>
      </c>
    </row>
    <row r="15" spans="1:3" ht="24" customHeight="1">
      <c r="A15" s="39">
        <v>30226</v>
      </c>
      <c r="B15" s="67" t="s">
        <v>165</v>
      </c>
      <c r="C15" s="70">
        <v>0.45</v>
      </c>
    </row>
    <row r="16" spans="1:3" ht="24" customHeight="1">
      <c r="A16" s="39">
        <v>30228</v>
      </c>
      <c r="B16" s="67" t="s">
        <v>166</v>
      </c>
      <c r="C16" s="70">
        <v>2.14</v>
      </c>
    </row>
    <row r="17" spans="1:3" ht="24" customHeight="1">
      <c r="A17" s="39">
        <v>30299</v>
      </c>
      <c r="B17" s="67" t="s">
        <v>167</v>
      </c>
      <c r="C17" s="70">
        <v>5.24</v>
      </c>
    </row>
    <row r="18" spans="1:3" ht="24" customHeight="1">
      <c r="A18" s="32"/>
      <c r="B18" s="32"/>
      <c r="C18" s="32"/>
    </row>
    <row r="19" spans="1:3" ht="24" customHeight="1">
      <c r="A19" s="32"/>
      <c r="B19" s="32"/>
      <c r="C19" s="32"/>
    </row>
    <row r="20" spans="1:3" ht="30.75" customHeight="1">
      <c r="A20" s="101" t="s">
        <v>130</v>
      </c>
      <c r="B20" s="101"/>
      <c r="C20" s="101"/>
    </row>
  </sheetData>
  <mergeCells count="5">
    <mergeCell ref="A1:C1"/>
    <mergeCell ref="A5:B5"/>
    <mergeCell ref="C5:C6"/>
    <mergeCell ref="A7:B7"/>
    <mergeCell ref="A20:C20"/>
  </mergeCells>
  <phoneticPr fontId="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dimension ref="A1:D11"/>
  <sheetViews>
    <sheetView tabSelected="1" workbookViewId="0">
      <selection activeCell="B8" sqref="B8"/>
    </sheetView>
  </sheetViews>
  <sheetFormatPr defaultRowHeight="14.25"/>
  <cols>
    <col min="1" max="1" width="18" customWidth="1"/>
    <col min="2" max="2" width="18.375" customWidth="1"/>
    <col min="3" max="3" width="21.125" customWidth="1"/>
    <col min="4" max="4" width="19.375" customWidth="1"/>
  </cols>
  <sheetData>
    <row r="1" spans="1:4" ht="28.5">
      <c r="A1" s="100" t="s">
        <v>173</v>
      </c>
      <c r="B1" s="100"/>
      <c r="C1" s="100"/>
      <c r="D1" s="100"/>
    </row>
    <row r="2" spans="1:4" ht="28.5">
      <c r="A2" s="45"/>
    </row>
    <row r="3" spans="1:4">
      <c r="A3" s="49"/>
      <c r="B3" s="4"/>
      <c r="C3" s="4"/>
      <c r="D3" s="50" t="s">
        <v>131</v>
      </c>
    </row>
    <row r="4" spans="1:4">
      <c r="A4" s="51"/>
      <c r="B4" s="51"/>
      <c r="C4" s="51"/>
      <c r="D4" s="52" t="s">
        <v>132</v>
      </c>
    </row>
    <row r="5" spans="1:4" ht="21.75" customHeight="1">
      <c r="A5" s="102" t="s">
        <v>133</v>
      </c>
      <c r="B5" s="76" t="s">
        <v>134</v>
      </c>
      <c r="C5" s="76"/>
      <c r="D5" s="76"/>
    </row>
    <row r="6" spans="1:4" ht="21.75" customHeight="1">
      <c r="A6" s="102"/>
      <c r="B6" s="53" t="s">
        <v>49</v>
      </c>
      <c r="C6" s="53" t="s">
        <v>135</v>
      </c>
      <c r="D6" s="53" t="s">
        <v>136</v>
      </c>
    </row>
    <row r="7" spans="1:4" ht="21.75" customHeight="1">
      <c r="A7" s="54" t="s">
        <v>59</v>
      </c>
      <c r="B7" s="55"/>
      <c r="C7" s="55"/>
      <c r="D7" s="56"/>
    </row>
    <row r="8" spans="1:4" ht="21.75" customHeight="1">
      <c r="A8" s="57" t="s">
        <v>137</v>
      </c>
      <c r="B8" s="7">
        <v>11.8</v>
      </c>
      <c r="C8" s="7">
        <v>11.8</v>
      </c>
      <c r="D8" s="7"/>
    </row>
    <row r="9" spans="1:4" ht="21.75" customHeight="1">
      <c r="A9" s="57" t="s">
        <v>138</v>
      </c>
      <c r="B9" s="7"/>
      <c r="C9" s="7"/>
      <c r="D9" s="7"/>
    </row>
    <row r="10" spans="1:4" ht="21.75" customHeight="1">
      <c r="A10" s="57" t="s">
        <v>139</v>
      </c>
      <c r="B10" s="7"/>
      <c r="C10" s="7"/>
      <c r="D10" s="7"/>
    </row>
    <row r="11" spans="1:4" ht="39.75" customHeight="1">
      <c r="A11" s="103" t="s">
        <v>140</v>
      </c>
      <c r="B11" s="103"/>
      <c r="C11" s="103"/>
      <c r="D11" s="103"/>
    </row>
  </sheetData>
  <mergeCells count="4">
    <mergeCell ref="A5:A6"/>
    <mergeCell ref="B5:D5"/>
    <mergeCell ref="A11:D11"/>
    <mergeCell ref="A1:D1"/>
  </mergeCells>
  <phoneticPr fontId="1"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dimension ref="A1"/>
  <sheetViews>
    <sheetView workbookViewId="0"/>
  </sheetViews>
  <sheetFormatPr defaultRowHeight="14.25"/>
  <sheetData/>
  <phoneticPr fontId="1"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sheetPr codeName="Sheet2"/>
  <dimension ref="A1:L18"/>
  <sheetViews>
    <sheetView workbookViewId="0">
      <selection sqref="A1:L1"/>
    </sheetView>
  </sheetViews>
  <sheetFormatPr defaultRowHeight="14.25"/>
  <cols>
    <col min="1" max="1" width="9.125" customWidth="1"/>
    <col min="2" max="2" width="23.875" customWidth="1"/>
    <col min="3" max="3" width="9" customWidth="1"/>
    <col min="5" max="5" width="13.25" customWidth="1"/>
    <col min="7" max="7" width="5.875" customWidth="1"/>
    <col min="9" max="9" width="4.625" customWidth="1"/>
  </cols>
  <sheetData>
    <row r="1" spans="1:12" ht="28.5">
      <c r="A1" s="77" t="s">
        <v>175</v>
      </c>
      <c r="B1" s="77"/>
      <c r="C1" s="77"/>
      <c r="D1" s="77"/>
      <c r="E1" s="77"/>
      <c r="F1" s="77"/>
      <c r="G1" s="77"/>
      <c r="H1" s="77"/>
      <c r="I1" s="77"/>
      <c r="J1" s="77"/>
      <c r="K1" s="77"/>
      <c r="L1" s="77"/>
    </row>
    <row r="2" spans="1:12" ht="28.5">
      <c r="A2" s="1"/>
    </row>
    <row r="3" spans="1:12" ht="15">
      <c r="A3" s="12"/>
      <c r="B3" s="12"/>
      <c r="C3" s="12"/>
      <c r="D3" s="12"/>
      <c r="E3" s="12"/>
      <c r="F3" s="12"/>
      <c r="G3" s="81"/>
      <c r="H3" s="81"/>
      <c r="I3" s="81"/>
      <c r="J3" s="81"/>
      <c r="K3" s="82" t="s">
        <v>50</v>
      </c>
      <c r="L3" s="82"/>
    </row>
    <row r="4" spans="1:12" ht="15">
      <c r="A4" s="14"/>
      <c r="B4" s="15"/>
      <c r="C4" s="15"/>
      <c r="D4" s="15"/>
      <c r="E4" s="16"/>
      <c r="F4" s="15"/>
      <c r="G4" s="83"/>
      <c r="H4" s="83"/>
      <c r="I4" s="83"/>
      <c r="J4" s="83"/>
      <c r="K4" s="84" t="s">
        <v>1</v>
      </c>
      <c r="L4" s="84"/>
    </row>
    <row r="5" spans="1:12">
      <c r="A5" s="79" t="s">
        <v>4</v>
      </c>
      <c r="B5" s="79"/>
      <c r="C5" s="80" t="s">
        <v>43</v>
      </c>
      <c r="D5" s="80" t="s">
        <v>51</v>
      </c>
      <c r="E5" s="80" t="s">
        <v>52</v>
      </c>
      <c r="F5" s="80" t="s">
        <v>53</v>
      </c>
      <c r="G5" s="80"/>
      <c r="H5" s="80" t="s">
        <v>54</v>
      </c>
      <c r="I5" s="80"/>
      <c r="J5" s="80" t="s">
        <v>55</v>
      </c>
      <c r="K5" s="80"/>
      <c r="L5" s="80" t="s">
        <v>56</v>
      </c>
    </row>
    <row r="6" spans="1:12" ht="27">
      <c r="A6" s="19" t="s">
        <v>57</v>
      </c>
      <c r="B6" s="18" t="s">
        <v>58</v>
      </c>
      <c r="C6" s="80"/>
      <c r="D6" s="80"/>
      <c r="E6" s="80"/>
      <c r="F6" s="80"/>
      <c r="G6" s="80"/>
      <c r="H6" s="80"/>
      <c r="I6" s="80"/>
      <c r="J6" s="80"/>
      <c r="K6" s="80"/>
      <c r="L6" s="80"/>
    </row>
    <row r="7" spans="1:12">
      <c r="A7" s="79" t="s">
        <v>59</v>
      </c>
      <c r="B7" s="79"/>
      <c r="C7" s="20">
        <v>223.22</v>
      </c>
      <c r="D7" s="20">
        <v>223.22</v>
      </c>
      <c r="E7" s="20"/>
      <c r="F7" s="85"/>
      <c r="G7" s="85"/>
      <c r="H7" s="85"/>
      <c r="I7" s="85"/>
      <c r="J7" s="85"/>
      <c r="K7" s="85"/>
      <c r="L7" s="20"/>
    </row>
    <row r="8" spans="1:12">
      <c r="A8" s="21">
        <v>201</v>
      </c>
      <c r="B8" s="60" t="s">
        <v>143</v>
      </c>
      <c r="C8" s="61">
        <f t="shared" ref="C8:C17" si="0">D8+E8+F8+G8+H8+I8</f>
        <v>187.58</v>
      </c>
      <c r="D8" s="61">
        <f>D9</f>
        <v>187.58</v>
      </c>
      <c r="E8" s="20"/>
      <c r="F8" s="85"/>
      <c r="G8" s="85"/>
      <c r="H8" s="85"/>
      <c r="I8" s="85"/>
      <c r="J8" s="85"/>
      <c r="K8" s="85"/>
      <c r="L8" s="20"/>
    </row>
    <row r="9" spans="1:12">
      <c r="A9" s="21">
        <v>20108</v>
      </c>
      <c r="B9" s="60" t="s">
        <v>144</v>
      </c>
      <c r="C9" s="61">
        <f t="shared" si="0"/>
        <v>187.58</v>
      </c>
      <c r="D9" s="61">
        <f>D10+D11</f>
        <v>187.58</v>
      </c>
      <c r="E9" s="20"/>
      <c r="F9" s="85"/>
      <c r="G9" s="85"/>
      <c r="H9" s="85"/>
      <c r="I9" s="85"/>
      <c r="J9" s="85"/>
      <c r="K9" s="85"/>
      <c r="L9" s="20"/>
    </row>
    <row r="10" spans="1:12">
      <c r="A10" s="21">
        <v>2010801</v>
      </c>
      <c r="B10" s="60" t="s">
        <v>145</v>
      </c>
      <c r="C10" s="61">
        <f t="shared" si="0"/>
        <v>153.33000000000001</v>
      </c>
      <c r="D10" s="61">
        <v>153.33000000000001</v>
      </c>
      <c r="E10" s="20"/>
      <c r="F10" s="85"/>
      <c r="G10" s="85"/>
      <c r="H10" s="85"/>
      <c r="I10" s="85"/>
      <c r="J10" s="85"/>
      <c r="K10" s="85"/>
      <c r="L10" s="20"/>
    </row>
    <row r="11" spans="1:12">
      <c r="A11" s="21">
        <v>2010804</v>
      </c>
      <c r="B11" s="60" t="s">
        <v>146</v>
      </c>
      <c r="C11" s="61">
        <f t="shared" si="0"/>
        <v>34.25</v>
      </c>
      <c r="D11" s="61">
        <v>34.25</v>
      </c>
      <c r="E11" s="20"/>
      <c r="F11" s="85"/>
      <c r="G11" s="85"/>
      <c r="H11" s="85"/>
      <c r="I11" s="85"/>
      <c r="J11" s="85"/>
      <c r="K11" s="85"/>
      <c r="L11" s="20"/>
    </row>
    <row r="12" spans="1:12">
      <c r="A12" s="21">
        <v>210</v>
      </c>
      <c r="B12" s="60" t="s">
        <v>147</v>
      </c>
      <c r="C12" s="61">
        <f t="shared" si="0"/>
        <v>7.89</v>
      </c>
      <c r="D12" s="61">
        <f>D13</f>
        <v>7.89</v>
      </c>
      <c r="E12" s="20"/>
      <c r="F12" s="85"/>
      <c r="G12" s="85"/>
      <c r="H12" s="85"/>
      <c r="I12" s="85"/>
      <c r="J12" s="85"/>
      <c r="K12" s="85"/>
      <c r="L12" s="20"/>
    </row>
    <row r="13" spans="1:12">
      <c r="A13" s="21">
        <v>21005</v>
      </c>
      <c r="B13" s="60" t="s">
        <v>148</v>
      </c>
      <c r="C13" s="61">
        <f t="shared" si="0"/>
        <v>7.89</v>
      </c>
      <c r="D13" s="61">
        <f>D14</f>
        <v>7.89</v>
      </c>
      <c r="E13" s="20"/>
      <c r="F13" s="85"/>
      <c r="G13" s="85"/>
      <c r="H13" s="85"/>
      <c r="I13" s="85"/>
      <c r="J13" s="85"/>
      <c r="K13" s="85"/>
      <c r="L13" s="20"/>
    </row>
    <row r="14" spans="1:12">
      <c r="A14" s="21">
        <v>2100501</v>
      </c>
      <c r="B14" s="60" t="s">
        <v>149</v>
      </c>
      <c r="C14" s="61">
        <f t="shared" si="0"/>
        <v>7.89</v>
      </c>
      <c r="D14" s="61">
        <v>7.89</v>
      </c>
      <c r="E14" s="58"/>
      <c r="F14" s="86"/>
      <c r="G14" s="87"/>
      <c r="H14" s="86"/>
      <c r="I14" s="87"/>
      <c r="J14" s="86"/>
      <c r="K14" s="87"/>
      <c r="L14" s="58"/>
    </row>
    <row r="15" spans="1:12">
      <c r="A15" s="21">
        <v>221</v>
      </c>
      <c r="B15" s="60" t="s">
        <v>150</v>
      </c>
      <c r="C15" s="61">
        <f t="shared" si="0"/>
        <v>27.75</v>
      </c>
      <c r="D15" s="61">
        <f>D16</f>
        <v>27.75</v>
      </c>
      <c r="E15" s="58"/>
      <c r="F15" s="86"/>
      <c r="G15" s="87"/>
      <c r="H15" s="86"/>
      <c r="I15" s="87"/>
      <c r="J15" s="86"/>
      <c r="K15" s="87"/>
      <c r="L15" s="58"/>
    </row>
    <row r="16" spans="1:12">
      <c r="A16" s="21">
        <v>22102</v>
      </c>
      <c r="B16" s="60" t="s">
        <v>151</v>
      </c>
      <c r="C16" s="61">
        <f t="shared" si="0"/>
        <v>27.75</v>
      </c>
      <c r="D16" s="61">
        <f>D17</f>
        <v>27.75</v>
      </c>
      <c r="E16" s="58"/>
      <c r="F16" s="86"/>
      <c r="G16" s="87"/>
      <c r="H16" s="86"/>
      <c r="I16" s="87"/>
      <c r="J16" s="86"/>
      <c r="K16" s="87"/>
      <c r="L16" s="58"/>
    </row>
    <row r="17" spans="1:12">
      <c r="A17" s="21">
        <v>2210201</v>
      </c>
      <c r="B17" s="60" t="s">
        <v>152</v>
      </c>
      <c r="C17" s="61">
        <f t="shared" si="0"/>
        <v>27.75</v>
      </c>
      <c r="D17" s="61">
        <v>27.75</v>
      </c>
      <c r="E17" s="20"/>
      <c r="F17" s="85"/>
      <c r="G17" s="85"/>
      <c r="H17" s="85"/>
      <c r="I17" s="85"/>
      <c r="J17" s="85"/>
      <c r="K17" s="85"/>
      <c r="L17" s="20"/>
    </row>
    <row r="18" spans="1:12" ht="15">
      <c r="A18" s="12"/>
      <c r="B18" s="12"/>
      <c r="C18" s="12"/>
      <c r="D18" s="12"/>
      <c r="E18" s="12"/>
      <c r="F18" s="12"/>
      <c r="G18" s="83"/>
      <c r="H18" s="83"/>
      <c r="I18" s="83"/>
      <c r="J18" s="83"/>
      <c r="K18" s="83"/>
      <c r="L18" s="83"/>
    </row>
  </sheetData>
  <mergeCells count="52">
    <mergeCell ref="J15:K15"/>
    <mergeCell ref="J16:K16"/>
    <mergeCell ref="A1:L1"/>
    <mergeCell ref="F17:G17"/>
    <mergeCell ref="H17:I17"/>
    <mergeCell ref="J17:K17"/>
    <mergeCell ref="F10:G10"/>
    <mergeCell ref="H10:I10"/>
    <mergeCell ref="J10:K10"/>
    <mergeCell ref="F11:G11"/>
    <mergeCell ref="H11:I11"/>
    <mergeCell ref="J11:K11"/>
    <mergeCell ref="F8:G8"/>
    <mergeCell ref="H8:I8"/>
    <mergeCell ref="J8:K8"/>
    <mergeCell ref="F9:G9"/>
    <mergeCell ref="G18:H18"/>
    <mergeCell ref="I18:J18"/>
    <mergeCell ref="K18:L18"/>
    <mergeCell ref="F12:G12"/>
    <mergeCell ref="H12:I12"/>
    <mergeCell ref="J12:K12"/>
    <mergeCell ref="F14:G14"/>
    <mergeCell ref="H14:I14"/>
    <mergeCell ref="J14:K14"/>
    <mergeCell ref="F15:G15"/>
    <mergeCell ref="F16:G16"/>
    <mergeCell ref="H15:I15"/>
    <mergeCell ref="F13:G13"/>
    <mergeCell ref="H13:I13"/>
    <mergeCell ref="J13:K13"/>
    <mergeCell ref="H16:I16"/>
    <mergeCell ref="H9:I9"/>
    <mergeCell ref="J9:K9"/>
    <mergeCell ref="A7:B7"/>
    <mergeCell ref="F7:G7"/>
    <mergeCell ref="H7:I7"/>
    <mergeCell ref="J7:K7"/>
    <mergeCell ref="H5:I6"/>
    <mergeCell ref="J5:K6"/>
    <mergeCell ref="G3:H3"/>
    <mergeCell ref="I3:J3"/>
    <mergeCell ref="K3:L3"/>
    <mergeCell ref="G4:H4"/>
    <mergeCell ref="I4:J4"/>
    <mergeCell ref="K4:L4"/>
    <mergeCell ref="L5:L6"/>
    <mergeCell ref="A5:B5"/>
    <mergeCell ref="C5:C6"/>
    <mergeCell ref="D5:D6"/>
    <mergeCell ref="E5:E6"/>
    <mergeCell ref="F5:G6"/>
  </mergeCells>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sheetPr codeName="Sheet3"/>
  <dimension ref="A1:H18"/>
  <sheetViews>
    <sheetView workbookViewId="0">
      <selection sqref="A1:H2"/>
    </sheetView>
  </sheetViews>
  <sheetFormatPr defaultRowHeight="14.25"/>
  <cols>
    <col min="1" max="1" width="17.75" customWidth="1"/>
    <col min="2" max="2" width="21" customWidth="1"/>
    <col min="3" max="8" width="15.875" customWidth="1"/>
  </cols>
  <sheetData>
    <row r="1" spans="1:8">
      <c r="A1" s="77" t="s">
        <v>176</v>
      </c>
      <c r="B1" s="77"/>
      <c r="C1" s="77"/>
      <c r="D1" s="77"/>
      <c r="E1" s="77"/>
      <c r="F1" s="77"/>
      <c r="G1" s="77"/>
      <c r="H1" s="77"/>
    </row>
    <row r="2" spans="1:8">
      <c r="A2" s="77"/>
      <c r="B2" s="77"/>
      <c r="C2" s="77"/>
      <c r="D2" s="77"/>
      <c r="E2" s="77"/>
      <c r="F2" s="77"/>
      <c r="G2" s="77"/>
      <c r="H2" s="77"/>
    </row>
    <row r="3" spans="1:8" ht="15">
      <c r="A3" s="12"/>
      <c r="B3" s="12"/>
      <c r="C3" s="12"/>
      <c r="D3" s="12"/>
      <c r="E3" s="12"/>
      <c r="F3" s="12"/>
      <c r="G3" s="12"/>
      <c r="H3" s="13" t="s">
        <v>60</v>
      </c>
    </row>
    <row r="4" spans="1:8" ht="15">
      <c r="A4" s="14"/>
      <c r="B4" s="15"/>
      <c r="C4" s="15"/>
      <c r="D4" s="16"/>
      <c r="E4" s="15"/>
      <c r="F4" s="15"/>
      <c r="G4" s="15"/>
      <c r="H4" s="17" t="s">
        <v>1</v>
      </c>
    </row>
    <row r="5" spans="1:8" ht="21" customHeight="1">
      <c r="A5" s="79" t="s">
        <v>4</v>
      </c>
      <c r="B5" s="79"/>
      <c r="C5" s="80" t="s">
        <v>44</v>
      </c>
      <c r="D5" s="80" t="s">
        <v>61</v>
      </c>
      <c r="E5" s="80" t="s">
        <v>62</v>
      </c>
      <c r="F5" s="80" t="s">
        <v>63</v>
      </c>
      <c r="G5" s="80" t="s">
        <v>64</v>
      </c>
      <c r="H5" s="80" t="s">
        <v>65</v>
      </c>
    </row>
    <row r="6" spans="1:8" ht="21" customHeight="1">
      <c r="A6" s="19" t="s">
        <v>57</v>
      </c>
      <c r="B6" s="18" t="s">
        <v>58</v>
      </c>
      <c r="C6" s="80"/>
      <c r="D6" s="80"/>
      <c r="E6" s="80"/>
      <c r="F6" s="80"/>
      <c r="G6" s="80"/>
      <c r="H6" s="80"/>
    </row>
    <row r="7" spans="1:8" ht="21" customHeight="1">
      <c r="A7" s="21"/>
      <c r="B7" s="18" t="s">
        <v>59</v>
      </c>
      <c r="C7" s="62">
        <f>D7+E7+F7+G7+H7</f>
        <v>227.51</v>
      </c>
      <c r="D7" s="61">
        <f>D8+D12+D15</f>
        <v>188.97</v>
      </c>
      <c r="E7" s="61">
        <f>E8+E12+E15</f>
        <v>38.54</v>
      </c>
      <c r="F7" s="20"/>
      <c r="G7" s="20"/>
      <c r="H7" s="20"/>
    </row>
    <row r="8" spans="1:8" ht="21" customHeight="1">
      <c r="A8" s="21">
        <v>201</v>
      </c>
      <c r="B8" s="60" t="s">
        <v>143</v>
      </c>
      <c r="C8" s="62">
        <f t="shared" ref="C8:C17" si="0">D8+E8+F8+G8+H8</f>
        <v>191.87</v>
      </c>
      <c r="D8" s="61">
        <f>D9</f>
        <v>153.33000000000001</v>
      </c>
      <c r="E8" s="61">
        <f>E9</f>
        <v>38.54</v>
      </c>
      <c r="F8" s="20"/>
      <c r="G8" s="20"/>
      <c r="H8" s="20"/>
    </row>
    <row r="9" spans="1:8" ht="21" customHeight="1">
      <c r="A9" s="21">
        <v>20108</v>
      </c>
      <c r="B9" s="60" t="s">
        <v>144</v>
      </c>
      <c r="C9" s="62">
        <f t="shared" si="0"/>
        <v>191.87</v>
      </c>
      <c r="D9" s="61">
        <f>D10+D11</f>
        <v>153.33000000000001</v>
      </c>
      <c r="E9" s="61">
        <f>E10+E11</f>
        <v>38.54</v>
      </c>
      <c r="F9" s="20"/>
      <c r="G9" s="20"/>
      <c r="H9" s="20"/>
    </row>
    <row r="10" spans="1:8" ht="21" customHeight="1">
      <c r="A10" s="21">
        <v>2010801</v>
      </c>
      <c r="B10" s="60" t="s">
        <v>145</v>
      </c>
      <c r="C10" s="62">
        <f t="shared" si="0"/>
        <v>153.33000000000001</v>
      </c>
      <c r="D10" s="61">
        <v>153.33000000000001</v>
      </c>
      <c r="E10" s="61"/>
      <c r="F10" s="20"/>
      <c r="G10" s="20"/>
      <c r="H10" s="20"/>
    </row>
    <row r="11" spans="1:8" ht="21" customHeight="1">
      <c r="A11" s="21">
        <v>2010804</v>
      </c>
      <c r="B11" s="60" t="s">
        <v>146</v>
      </c>
      <c r="C11" s="62">
        <f t="shared" si="0"/>
        <v>38.54</v>
      </c>
      <c r="D11" s="61"/>
      <c r="E11" s="61">
        <v>38.54</v>
      </c>
      <c r="F11" s="20"/>
      <c r="G11" s="20"/>
      <c r="H11" s="20"/>
    </row>
    <row r="12" spans="1:8" ht="21" customHeight="1">
      <c r="A12" s="21">
        <v>210</v>
      </c>
      <c r="B12" s="60" t="s">
        <v>147</v>
      </c>
      <c r="C12" s="62">
        <f t="shared" si="0"/>
        <v>7.89</v>
      </c>
      <c r="D12" s="61">
        <f>D13</f>
        <v>7.89</v>
      </c>
      <c r="E12" s="61">
        <f>E13</f>
        <v>0</v>
      </c>
      <c r="F12" s="20"/>
      <c r="G12" s="20"/>
      <c r="H12" s="20"/>
    </row>
    <row r="13" spans="1:8" ht="21" customHeight="1">
      <c r="A13" s="21">
        <v>21005</v>
      </c>
      <c r="B13" s="60" t="s">
        <v>148</v>
      </c>
      <c r="C13" s="62">
        <f t="shared" si="0"/>
        <v>7.89</v>
      </c>
      <c r="D13" s="61">
        <f>D14</f>
        <v>7.89</v>
      </c>
      <c r="E13" s="61">
        <f>E14</f>
        <v>0</v>
      </c>
      <c r="F13" s="20"/>
      <c r="G13" s="20"/>
      <c r="H13" s="20"/>
    </row>
    <row r="14" spans="1:8" ht="21" customHeight="1">
      <c r="A14" s="21">
        <v>2100501</v>
      </c>
      <c r="B14" s="60" t="s">
        <v>149</v>
      </c>
      <c r="C14" s="62">
        <f t="shared" si="0"/>
        <v>7.89</v>
      </c>
      <c r="D14" s="61">
        <v>7.89</v>
      </c>
      <c r="E14" s="61"/>
      <c r="F14" s="58"/>
      <c r="G14" s="58"/>
      <c r="H14" s="58"/>
    </row>
    <row r="15" spans="1:8" ht="21" customHeight="1">
      <c r="A15" s="21">
        <v>221</v>
      </c>
      <c r="B15" s="60" t="s">
        <v>150</v>
      </c>
      <c r="C15" s="62">
        <f t="shared" si="0"/>
        <v>27.75</v>
      </c>
      <c r="D15" s="61">
        <f>D16</f>
        <v>27.75</v>
      </c>
      <c r="E15" s="61">
        <f>E16</f>
        <v>0</v>
      </c>
      <c r="F15" s="58"/>
      <c r="G15" s="58"/>
      <c r="H15" s="58"/>
    </row>
    <row r="16" spans="1:8" ht="21" customHeight="1">
      <c r="A16" s="21">
        <v>22102</v>
      </c>
      <c r="B16" s="60" t="s">
        <v>151</v>
      </c>
      <c r="C16" s="62">
        <f t="shared" si="0"/>
        <v>27.75</v>
      </c>
      <c r="D16" s="61">
        <f>D17</f>
        <v>27.75</v>
      </c>
      <c r="E16" s="61">
        <f>E17</f>
        <v>0</v>
      </c>
      <c r="F16" s="58"/>
      <c r="G16" s="58"/>
      <c r="H16" s="58"/>
    </row>
    <row r="17" spans="1:8" ht="21" customHeight="1">
      <c r="A17" s="21">
        <v>2210201</v>
      </c>
      <c r="B17" s="60" t="s">
        <v>152</v>
      </c>
      <c r="C17" s="62">
        <f t="shared" si="0"/>
        <v>27.75</v>
      </c>
      <c r="D17" s="61">
        <v>27.75</v>
      </c>
      <c r="E17" s="61"/>
      <c r="F17" s="20"/>
      <c r="G17" s="20"/>
      <c r="H17" s="20"/>
    </row>
    <row r="18" spans="1:8" ht="20.25">
      <c r="A18" s="2"/>
    </row>
  </sheetData>
  <mergeCells count="8">
    <mergeCell ref="A1:H2"/>
    <mergeCell ref="A5:B5"/>
    <mergeCell ref="C5:C6"/>
    <mergeCell ref="D5:D6"/>
    <mergeCell ref="E5:E6"/>
    <mergeCell ref="F5:F6"/>
    <mergeCell ref="G5:G6"/>
    <mergeCell ref="H5:H6"/>
  </mergeCells>
  <phoneticPr fontId="1"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dimension ref="A1:F35"/>
  <sheetViews>
    <sheetView topLeftCell="A28" workbookViewId="0">
      <selection sqref="A1:F1"/>
    </sheetView>
  </sheetViews>
  <sheetFormatPr defaultRowHeight="14.25"/>
  <cols>
    <col min="1" max="1" width="25.125" customWidth="1"/>
    <col min="2" max="2" width="18.125" customWidth="1"/>
    <col min="3" max="3" width="25" customWidth="1"/>
    <col min="4" max="6" width="18.125" customWidth="1"/>
  </cols>
  <sheetData>
    <row r="1" spans="1:6" ht="28.5">
      <c r="A1" s="77" t="s">
        <v>177</v>
      </c>
      <c r="B1" s="77"/>
      <c r="C1" s="77"/>
      <c r="D1" s="77"/>
      <c r="E1" s="77"/>
      <c r="F1" s="77"/>
    </row>
    <row r="2" spans="1:6" ht="15">
      <c r="A2" s="12"/>
      <c r="B2" s="12"/>
      <c r="C2" s="12"/>
      <c r="D2" s="12"/>
      <c r="E2" s="12"/>
      <c r="F2" s="13" t="s">
        <v>66</v>
      </c>
    </row>
    <row r="3" spans="1:6" ht="15">
      <c r="A3" s="22"/>
      <c r="B3" s="12"/>
      <c r="C3" s="12"/>
      <c r="D3" s="23"/>
      <c r="E3" s="12"/>
      <c r="F3" s="13" t="s">
        <v>1</v>
      </c>
    </row>
    <row r="4" spans="1:6">
      <c r="A4" s="76" t="s">
        <v>67</v>
      </c>
      <c r="B4" s="76"/>
      <c r="C4" s="76" t="s">
        <v>68</v>
      </c>
      <c r="D4" s="76"/>
      <c r="E4" s="76"/>
      <c r="F4" s="76"/>
    </row>
    <row r="5" spans="1:6">
      <c r="A5" s="88" t="s">
        <v>69</v>
      </c>
      <c r="B5" s="88" t="s">
        <v>5</v>
      </c>
      <c r="C5" s="88" t="s">
        <v>6</v>
      </c>
      <c r="D5" s="76" t="s">
        <v>5</v>
      </c>
      <c r="E5" s="76"/>
      <c r="F5" s="76"/>
    </row>
    <row r="6" spans="1:6" ht="25.5">
      <c r="A6" s="88"/>
      <c r="B6" s="88"/>
      <c r="C6" s="88"/>
      <c r="D6" s="6" t="s">
        <v>70</v>
      </c>
      <c r="E6" s="24" t="s">
        <v>71</v>
      </c>
      <c r="F6" s="24" t="s">
        <v>72</v>
      </c>
    </row>
    <row r="7" spans="1:6" ht="18" customHeight="1">
      <c r="A7" s="7" t="s">
        <v>73</v>
      </c>
      <c r="B7" s="63">
        <v>223.22</v>
      </c>
      <c r="C7" s="7" t="s">
        <v>9</v>
      </c>
      <c r="D7" s="63">
        <v>191.87</v>
      </c>
      <c r="E7" s="63">
        <v>191.87</v>
      </c>
      <c r="F7" s="8"/>
    </row>
    <row r="8" spans="1:6" ht="18" customHeight="1">
      <c r="A8" s="7" t="s">
        <v>74</v>
      </c>
      <c r="B8" s="9"/>
      <c r="C8" s="7" t="s">
        <v>12</v>
      </c>
      <c r="D8" s="63" t="s">
        <v>142</v>
      </c>
      <c r="E8" s="63" t="s">
        <v>142</v>
      </c>
      <c r="F8" s="8"/>
    </row>
    <row r="9" spans="1:6" ht="18" customHeight="1">
      <c r="A9" s="7"/>
      <c r="B9" s="9"/>
      <c r="C9" s="7" t="s">
        <v>15</v>
      </c>
      <c r="D9" s="63" t="s">
        <v>142</v>
      </c>
      <c r="E9" s="63" t="s">
        <v>142</v>
      </c>
      <c r="F9" s="8"/>
    </row>
    <row r="10" spans="1:6" ht="18" customHeight="1">
      <c r="A10" s="7"/>
      <c r="B10" s="9"/>
      <c r="C10" s="7" t="s">
        <v>18</v>
      </c>
      <c r="D10" s="63" t="s">
        <v>142</v>
      </c>
      <c r="E10" s="63" t="s">
        <v>142</v>
      </c>
      <c r="F10" s="8"/>
    </row>
    <row r="11" spans="1:6" ht="18" customHeight="1">
      <c r="A11" s="7"/>
      <c r="B11" s="9"/>
      <c r="C11" s="7" t="s">
        <v>21</v>
      </c>
      <c r="D11" s="63" t="s">
        <v>142</v>
      </c>
      <c r="E11" s="63" t="s">
        <v>142</v>
      </c>
      <c r="F11" s="8"/>
    </row>
    <row r="12" spans="1:6" ht="18" customHeight="1">
      <c r="A12" s="7"/>
      <c r="B12" s="9"/>
      <c r="C12" s="7" t="s">
        <v>24</v>
      </c>
      <c r="D12" s="63" t="s">
        <v>142</v>
      </c>
      <c r="E12" s="63" t="s">
        <v>142</v>
      </c>
      <c r="F12" s="8"/>
    </row>
    <row r="13" spans="1:6" ht="18" customHeight="1">
      <c r="A13" s="7"/>
      <c r="B13" s="9"/>
      <c r="C13" s="7" t="s">
        <v>26</v>
      </c>
      <c r="D13" s="63" t="s">
        <v>142</v>
      </c>
      <c r="E13" s="63" t="s">
        <v>142</v>
      </c>
      <c r="F13" s="8"/>
    </row>
    <row r="14" spans="1:6" ht="18" customHeight="1">
      <c r="A14" s="7"/>
      <c r="B14" s="9"/>
      <c r="C14" s="7" t="s">
        <v>27</v>
      </c>
      <c r="D14" s="63" t="s">
        <v>142</v>
      </c>
      <c r="E14" s="63" t="s">
        <v>142</v>
      </c>
      <c r="F14" s="8"/>
    </row>
    <row r="15" spans="1:6" ht="18" customHeight="1">
      <c r="A15" s="7"/>
      <c r="B15" s="9"/>
      <c r="C15" s="7" t="s">
        <v>28</v>
      </c>
      <c r="D15" s="63">
        <v>7.89</v>
      </c>
      <c r="E15" s="63">
        <v>7.89</v>
      </c>
      <c r="F15" s="8"/>
    </row>
    <row r="16" spans="1:6" ht="18" customHeight="1">
      <c r="A16" s="7"/>
      <c r="B16" s="9"/>
      <c r="C16" s="7" t="s">
        <v>29</v>
      </c>
      <c r="D16" s="63" t="s">
        <v>142</v>
      </c>
      <c r="E16" s="63" t="s">
        <v>142</v>
      </c>
      <c r="F16" s="8"/>
    </row>
    <row r="17" spans="1:6" ht="18" customHeight="1">
      <c r="A17" s="7"/>
      <c r="B17" s="9"/>
      <c r="C17" s="7" t="s">
        <v>30</v>
      </c>
      <c r="D17" s="63" t="s">
        <v>142</v>
      </c>
      <c r="E17" s="63" t="s">
        <v>142</v>
      </c>
      <c r="F17" s="8"/>
    </row>
    <row r="18" spans="1:6" ht="18" customHeight="1">
      <c r="A18" s="7"/>
      <c r="B18" s="9"/>
      <c r="C18" s="7" t="s">
        <v>31</v>
      </c>
      <c r="D18" s="63" t="s">
        <v>142</v>
      </c>
      <c r="E18" s="63" t="s">
        <v>142</v>
      </c>
      <c r="F18" s="8"/>
    </row>
    <row r="19" spans="1:6" ht="18" customHeight="1">
      <c r="A19" s="7"/>
      <c r="B19" s="9"/>
      <c r="C19" s="7" t="s">
        <v>32</v>
      </c>
      <c r="D19" s="63" t="s">
        <v>142</v>
      </c>
      <c r="E19" s="63" t="s">
        <v>142</v>
      </c>
      <c r="F19" s="8"/>
    </row>
    <row r="20" spans="1:6" ht="18" customHeight="1">
      <c r="A20" s="7"/>
      <c r="B20" s="8"/>
      <c r="C20" s="7" t="s">
        <v>33</v>
      </c>
      <c r="D20" s="63" t="s">
        <v>142</v>
      </c>
      <c r="E20" s="63" t="s">
        <v>142</v>
      </c>
      <c r="F20" s="8"/>
    </row>
    <row r="21" spans="1:6" ht="18" customHeight="1">
      <c r="A21" s="7"/>
      <c r="B21" s="8"/>
      <c r="C21" s="7" t="s">
        <v>34</v>
      </c>
      <c r="D21" s="63" t="s">
        <v>142</v>
      </c>
      <c r="E21" s="63" t="s">
        <v>142</v>
      </c>
      <c r="F21" s="8"/>
    </row>
    <row r="22" spans="1:6" ht="18" customHeight="1">
      <c r="A22" s="7"/>
      <c r="B22" s="8"/>
      <c r="C22" s="7" t="s">
        <v>35</v>
      </c>
      <c r="D22" s="63" t="s">
        <v>142</v>
      </c>
      <c r="E22" s="63" t="s">
        <v>142</v>
      </c>
      <c r="F22" s="8"/>
    </row>
    <row r="23" spans="1:6" ht="18" customHeight="1">
      <c r="A23" s="7"/>
      <c r="B23" s="8"/>
      <c r="C23" s="7" t="s">
        <v>36</v>
      </c>
      <c r="D23" s="63" t="s">
        <v>142</v>
      </c>
      <c r="E23" s="63" t="s">
        <v>142</v>
      </c>
      <c r="F23" s="8"/>
    </row>
    <row r="24" spans="1:6" ht="18" customHeight="1">
      <c r="A24" s="7"/>
      <c r="B24" s="8"/>
      <c r="C24" s="7" t="s">
        <v>37</v>
      </c>
      <c r="D24" s="63" t="s">
        <v>142</v>
      </c>
      <c r="E24" s="63" t="s">
        <v>142</v>
      </c>
      <c r="F24" s="8"/>
    </row>
    <row r="25" spans="1:6" ht="18" customHeight="1">
      <c r="A25" s="7"/>
      <c r="B25" s="8"/>
      <c r="C25" s="7" t="s">
        <v>38</v>
      </c>
      <c r="D25" s="63">
        <v>27.75</v>
      </c>
      <c r="E25" s="63">
        <v>27.75</v>
      </c>
      <c r="F25" s="8"/>
    </row>
    <row r="26" spans="1:6" ht="18" customHeight="1">
      <c r="A26" s="7"/>
      <c r="B26" s="8"/>
      <c r="C26" s="7" t="s">
        <v>39</v>
      </c>
      <c r="D26" s="63" t="s">
        <v>142</v>
      </c>
      <c r="E26" s="63" t="s">
        <v>142</v>
      </c>
      <c r="F26" s="8"/>
    </row>
    <row r="27" spans="1:6" ht="18" customHeight="1">
      <c r="A27" s="7"/>
      <c r="B27" s="8"/>
      <c r="C27" s="7" t="s">
        <v>40</v>
      </c>
      <c r="D27" s="63" t="s">
        <v>142</v>
      </c>
      <c r="E27" s="63" t="s">
        <v>142</v>
      </c>
      <c r="F27" s="8"/>
    </row>
    <row r="28" spans="1:6" ht="18" customHeight="1">
      <c r="A28" s="7"/>
      <c r="B28" s="8"/>
      <c r="C28" s="7" t="s">
        <v>41</v>
      </c>
      <c r="D28" s="63" t="s">
        <v>142</v>
      </c>
      <c r="E28" s="63" t="s">
        <v>142</v>
      </c>
      <c r="F28" s="8"/>
    </row>
    <row r="29" spans="1:6" ht="18" customHeight="1">
      <c r="A29" s="7"/>
      <c r="B29" s="8"/>
      <c r="C29" s="7" t="s">
        <v>42</v>
      </c>
      <c r="D29" s="63" t="s">
        <v>142</v>
      </c>
      <c r="E29" s="63" t="s">
        <v>142</v>
      </c>
      <c r="F29" s="8"/>
    </row>
    <row r="30" spans="1:6" ht="18" customHeight="1">
      <c r="A30" s="6" t="s">
        <v>43</v>
      </c>
      <c r="B30" s="63">
        <v>223.22</v>
      </c>
      <c r="C30" s="6" t="s">
        <v>44</v>
      </c>
      <c r="D30" s="65">
        <f>SUM(D7:D29)</f>
        <v>227.51</v>
      </c>
      <c r="E30" s="65">
        <f>SUM(E7:E29)</f>
        <v>227.51</v>
      </c>
      <c r="F30" s="25"/>
    </row>
    <row r="31" spans="1:6" ht="18" customHeight="1">
      <c r="A31" s="7" t="s">
        <v>75</v>
      </c>
      <c r="B31" s="63">
        <v>42.64</v>
      </c>
      <c r="C31" s="7" t="s">
        <v>76</v>
      </c>
      <c r="D31" s="65">
        <v>38.35</v>
      </c>
      <c r="E31" s="65">
        <v>38.35</v>
      </c>
      <c r="F31" s="7"/>
    </row>
    <row r="32" spans="1:6" ht="18" customHeight="1">
      <c r="A32" s="7" t="s">
        <v>73</v>
      </c>
      <c r="B32" s="63">
        <v>42.64</v>
      </c>
      <c r="C32" s="7"/>
      <c r="D32" s="65" t="s">
        <v>142</v>
      </c>
      <c r="E32" s="65" t="s">
        <v>142</v>
      </c>
      <c r="F32" s="8"/>
    </row>
    <row r="33" spans="1:6" ht="18" customHeight="1">
      <c r="A33" s="7" t="s">
        <v>74</v>
      </c>
      <c r="B33" s="63" t="s">
        <v>142</v>
      </c>
      <c r="C33" s="7"/>
      <c r="D33" s="65" t="s">
        <v>142</v>
      </c>
      <c r="E33" s="65" t="s">
        <v>142</v>
      </c>
      <c r="F33" s="8"/>
    </row>
    <row r="34" spans="1:6" ht="18" customHeight="1">
      <c r="A34" s="7"/>
      <c r="B34" s="63" t="s">
        <v>142</v>
      </c>
      <c r="C34" s="7"/>
      <c r="D34" s="65" t="s">
        <v>142</v>
      </c>
      <c r="E34" s="65" t="s">
        <v>142</v>
      </c>
      <c r="F34" s="8"/>
    </row>
    <row r="35" spans="1:6" ht="18" customHeight="1" thickBot="1">
      <c r="A35" s="6" t="s">
        <v>49</v>
      </c>
      <c r="B35" s="64">
        <f>B7+B31</f>
        <v>265.86</v>
      </c>
      <c r="C35" s="6" t="s">
        <v>49</v>
      </c>
      <c r="D35" s="66">
        <f>D30+D31</f>
        <v>265.86</v>
      </c>
      <c r="E35" s="66">
        <f>E30+E31</f>
        <v>265.86</v>
      </c>
      <c r="F35" s="8"/>
    </row>
  </sheetData>
  <mergeCells count="7">
    <mergeCell ref="A1:F1"/>
    <mergeCell ref="A4:B4"/>
    <mergeCell ref="C4:F4"/>
    <mergeCell ref="A5:A6"/>
    <mergeCell ref="B5:B6"/>
    <mergeCell ref="C5:C6"/>
    <mergeCell ref="D5:F5"/>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dimension ref="A1:E20"/>
  <sheetViews>
    <sheetView topLeftCell="A4" workbookViewId="0">
      <selection sqref="A1:E2"/>
    </sheetView>
  </sheetViews>
  <sheetFormatPr defaultRowHeight="14.25"/>
  <cols>
    <col min="1" max="5" width="17.125" customWidth="1"/>
  </cols>
  <sheetData>
    <row r="1" spans="1:5">
      <c r="A1" s="91" t="s">
        <v>178</v>
      </c>
      <c r="B1" s="91"/>
      <c r="C1" s="91"/>
      <c r="D1" s="91"/>
      <c r="E1" s="91"/>
    </row>
    <row r="2" spans="1:5">
      <c r="A2" s="91"/>
      <c r="B2" s="91"/>
      <c r="C2" s="91"/>
      <c r="D2" s="91"/>
      <c r="E2" s="91"/>
    </row>
    <row r="3" spans="1:5">
      <c r="A3" s="26"/>
      <c r="B3" s="26"/>
      <c r="C3" s="26"/>
      <c r="D3" s="26"/>
      <c r="E3" s="13" t="s">
        <v>77</v>
      </c>
    </row>
    <row r="4" spans="1:5">
      <c r="A4" s="28"/>
      <c r="B4" s="28"/>
      <c r="C4" s="28"/>
      <c r="D4" s="28"/>
      <c r="E4" s="17" t="s">
        <v>1</v>
      </c>
    </row>
    <row r="5" spans="1:5" ht="21.75" customHeight="1">
      <c r="A5" s="92" t="s">
        <v>78</v>
      </c>
      <c r="B5" s="92"/>
      <c r="C5" s="92" t="s">
        <v>44</v>
      </c>
      <c r="D5" s="92" t="s">
        <v>79</v>
      </c>
      <c r="E5" s="92" t="s">
        <v>62</v>
      </c>
    </row>
    <row r="6" spans="1:5" ht="21.75" customHeight="1">
      <c r="A6" s="30" t="s">
        <v>57</v>
      </c>
      <c r="B6" s="30" t="s">
        <v>58</v>
      </c>
      <c r="C6" s="92"/>
      <c r="D6" s="92"/>
      <c r="E6" s="92"/>
    </row>
    <row r="7" spans="1:5" ht="21.75" customHeight="1">
      <c r="A7" s="89" t="s">
        <v>80</v>
      </c>
      <c r="B7" s="89"/>
      <c r="C7" s="31">
        <v>1</v>
      </c>
      <c r="D7" s="31">
        <v>2</v>
      </c>
      <c r="E7" s="31">
        <v>3</v>
      </c>
    </row>
    <row r="8" spans="1:5" ht="21.75" customHeight="1">
      <c r="A8" s="89" t="s">
        <v>59</v>
      </c>
      <c r="B8" s="89"/>
      <c r="C8" s="62">
        <f>D8+E8</f>
        <v>227.51</v>
      </c>
      <c r="D8" s="62">
        <f>D9+D13+D16</f>
        <v>188.97</v>
      </c>
      <c r="E8" s="62">
        <f>E9+E13+E16</f>
        <v>38.54</v>
      </c>
    </row>
    <row r="9" spans="1:5" ht="21.75" customHeight="1">
      <c r="A9" s="21">
        <v>201</v>
      </c>
      <c r="B9" s="60" t="s">
        <v>143</v>
      </c>
      <c r="C9" s="62">
        <f>D9+E9</f>
        <v>191.87</v>
      </c>
      <c r="D9" s="61">
        <f>D10</f>
        <v>153.33000000000001</v>
      </c>
      <c r="E9" s="61">
        <f>E10</f>
        <v>38.54</v>
      </c>
    </row>
    <row r="10" spans="1:5" ht="21.75" customHeight="1">
      <c r="A10" s="21">
        <v>20108</v>
      </c>
      <c r="B10" s="60" t="s">
        <v>144</v>
      </c>
      <c r="C10" s="62">
        <f t="shared" ref="C10:C18" si="0">D10+E10</f>
        <v>191.87</v>
      </c>
      <c r="D10" s="61">
        <f>D11+D12</f>
        <v>153.33000000000001</v>
      </c>
      <c r="E10" s="61">
        <f>E11+E12</f>
        <v>38.54</v>
      </c>
    </row>
    <row r="11" spans="1:5" ht="21.75" customHeight="1">
      <c r="A11" s="21">
        <v>2010801</v>
      </c>
      <c r="B11" s="60" t="s">
        <v>145</v>
      </c>
      <c r="C11" s="62">
        <f t="shared" si="0"/>
        <v>153.33000000000001</v>
      </c>
      <c r="D11" s="61">
        <v>153.33000000000001</v>
      </c>
      <c r="E11" s="61"/>
    </row>
    <row r="12" spans="1:5" ht="21.75" customHeight="1">
      <c r="A12" s="21">
        <v>2010804</v>
      </c>
      <c r="B12" s="60" t="s">
        <v>146</v>
      </c>
      <c r="C12" s="62">
        <f t="shared" si="0"/>
        <v>38.54</v>
      </c>
      <c r="D12" s="61"/>
      <c r="E12" s="61">
        <v>38.54</v>
      </c>
    </row>
    <row r="13" spans="1:5" ht="21.75" customHeight="1">
      <c r="A13" s="21">
        <v>210</v>
      </c>
      <c r="B13" s="60" t="s">
        <v>147</v>
      </c>
      <c r="C13" s="62">
        <f t="shared" si="0"/>
        <v>7.89</v>
      </c>
      <c r="D13" s="61">
        <f>D14</f>
        <v>7.89</v>
      </c>
      <c r="E13" s="61">
        <f>E14</f>
        <v>0</v>
      </c>
    </row>
    <row r="14" spans="1:5" ht="21.75" customHeight="1">
      <c r="A14" s="21">
        <v>21005</v>
      </c>
      <c r="B14" s="60" t="s">
        <v>148</v>
      </c>
      <c r="C14" s="62">
        <f t="shared" si="0"/>
        <v>7.89</v>
      </c>
      <c r="D14" s="61">
        <f>D15</f>
        <v>7.89</v>
      </c>
      <c r="E14" s="61">
        <f>E15</f>
        <v>0</v>
      </c>
    </row>
    <row r="15" spans="1:5" ht="21.75" customHeight="1">
      <c r="A15" s="21">
        <v>2100501</v>
      </c>
      <c r="B15" s="60" t="s">
        <v>149</v>
      </c>
      <c r="C15" s="62">
        <f t="shared" si="0"/>
        <v>7.89</v>
      </c>
      <c r="D15" s="61">
        <v>7.89</v>
      </c>
      <c r="E15" s="61"/>
    </row>
    <row r="16" spans="1:5" ht="21.75" customHeight="1">
      <c r="A16" s="21">
        <v>221</v>
      </c>
      <c r="B16" s="60" t="s">
        <v>150</v>
      </c>
      <c r="C16" s="62">
        <f t="shared" si="0"/>
        <v>27.75</v>
      </c>
      <c r="D16" s="61">
        <f>D17</f>
        <v>27.75</v>
      </c>
      <c r="E16" s="61">
        <f>E17</f>
        <v>0</v>
      </c>
    </row>
    <row r="17" spans="1:5" ht="21.75" customHeight="1">
      <c r="A17" s="21">
        <v>22102</v>
      </c>
      <c r="B17" s="60" t="s">
        <v>151</v>
      </c>
      <c r="C17" s="62">
        <f t="shared" si="0"/>
        <v>27.75</v>
      </c>
      <c r="D17" s="61">
        <f>D18</f>
        <v>27.75</v>
      </c>
      <c r="E17" s="61">
        <f>E18</f>
        <v>0</v>
      </c>
    </row>
    <row r="18" spans="1:5" ht="21.75" customHeight="1">
      <c r="A18" s="21">
        <v>2210201</v>
      </c>
      <c r="B18" s="60" t="s">
        <v>152</v>
      </c>
      <c r="C18" s="62">
        <f t="shared" si="0"/>
        <v>27.75</v>
      </c>
      <c r="D18" s="61">
        <v>27.75</v>
      </c>
      <c r="E18" s="61"/>
    </row>
    <row r="19" spans="1:5" ht="21.75" customHeight="1">
      <c r="A19" s="31"/>
      <c r="B19" s="32"/>
      <c r="C19" s="32"/>
      <c r="D19" s="32"/>
      <c r="E19" s="32"/>
    </row>
    <row r="20" spans="1:5" ht="38.25" customHeight="1">
      <c r="A20" s="90" t="s">
        <v>81</v>
      </c>
      <c r="B20" s="90"/>
      <c r="C20" s="90"/>
      <c r="D20" s="90"/>
      <c r="E20" s="90"/>
    </row>
  </sheetData>
  <mergeCells count="8">
    <mergeCell ref="A7:B7"/>
    <mergeCell ref="A8:B8"/>
    <mergeCell ref="A20:E20"/>
    <mergeCell ref="A1:E2"/>
    <mergeCell ref="A5:B5"/>
    <mergeCell ref="C5:C6"/>
    <mergeCell ref="D5:D6"/>
    <mergeCell ref="E5:E6"/>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dimension ref="A1:F36"/>
  <sheetViews>
    <sheetView topLeftCell="A13" workbookViewId="0">
      <selection sqref="A1:E2"/>
    </sheetView>
  </sheetViews>
  <sheetFormatPr defaultRowHeight="14.25"/>
  <cols>
    <col min="1" max="1" width="14.625" customWidth="1"/>
    <col min="2" max="2" width="25.25" customWidth="1"/>
    <col min="3" max="3" width="21.25" customWidth="1"/>
    <col min="4" max="4" width="17.375" customWidth="1"/>
    <col min="5" max="5" width="21.875" customWidth="1"/>
  </cols>
  <sheetData>
    <row r="1" spans="1:6">
      <c r="A1" s="91" t="s">
        <v>179</v>
      </c>
      <c r="B1" s="91"/>
      <c r="C1" s="91"/>
      <c r="D1" s="91"/>
      <c r="E1" s="91"/>
      <c r="F1" s="95"/>
    </row>
    <row r="2" spans="1:6">
      <c r="A2" s="91"/>
      <c r="B2" s="91"/>
      <c r="C2" s="91"/>
      <c r="D2" s="91"/>
      <c r="E2" s="91"/>
      <c r="F2" s="95"/>
    </row>
    <row r="3" spans="1:6" ht="15">
      <c r="A3" s="26"/>
      <c r="B3" s="26"/>
      <c r="C3" s="26"/>
      <c r="D3" s="26"/>
      <c r="E3" s="34" t="s">
        <v>82</v>
      </c>
      <c r="F3" s="33"/>
    </row>
    <row r="4" spans="1:6" ht="15">
      <c r="A4" s="28"/>
      <c r="B4" s="28"/>
      <c r="C4" s="28"/>
      <c r="D4" s="28"/>
      <c r="E4" s="36" t="s">
        <v>1</v>
      </c>
      <c r="F4" s="33"/>
    </row>
    <row r="5" spans="1:6" ht="15">
      <c r="A5" s="93" t="s">
        <v>83</v>
      </c>
      <c r="B5" s="93"/>
      <c r="C5" s="93" t="s">
        <v>44</v>
      </c>
      <c r="D5" s="93" t="s">
        <v>84</v>
      </c>
      <c r="E5" s="93" t="s">
        <v>85</v>
      </c>
      <c r="F5" s="33"/>
    </row>
    <row r="6" spans="1:6" ht="15">
      <c r="A6" s="93" t="s">
        <v>86</v>
      </c>
      <c r="B6" s="93" t="s">
        <v>58</v>
      </c>
      <c r="C6" s="93"/>
      <c r="D6" s="93"/>
      <c r="E6" s="93"/>
      <c r="F6" s="33"/>
    </row>
    <row r="7" spans="1:6" ht="15">
      <c r="A7" s="93"/>
      <c r="B7" s="93"/>
      <c r="C7" s="93"/>
      <c r="D7" s="93"/>
      <c r="E7" s="93"/>
      <c r="F7" s="33"/>
    </row>
    <row r="8" spans="1:6" ht="15">
      <c r="A8" s="93"/>
      <c r="B8" s="93"/>
      <c r="C8" s="93"/>
      <c r="D8" s="93"/>
      <c r="E8" s="93"/>
      <c r="F8" s="33"/>
    </row>
    <row r="9" spans="1:6" ht="15">
      <c r="A9" s="93" t="s">
        <v>59</v>
      </c>
      <c r="B9" s="93"/>
      <c r="C9" s="70">
        <f>D9+E9</f>
        <v>188.97</v>
      </c>
      <c r="D9" s="70">
        <v>174.79</v>
      </c>
      <c r="E9" s="70">
        <v>14.18</v>
      </c>
      <c r="F9" s="33"/>
    </row>
    <row r="10" spans="1:6" ht="15">
      <c r="A10" s="38">
        <v>301</v>
      </c>
      <c r="B10" s="38" t="s">
        <v>87</v>
      </c>
      <c r="C10" s="70">
        <f t="shared" ref="C10" si="0">D10+E10</f>
        <v>146.27000000000001</v>
      </c>
      <c r="D10" s="71">
        <f>SUM(D11:D16)</f>
        <v>146.27000000000001</v>
      </c>
      <c r="E10" s="72"/>
      <c r="F10" s="33"/>
    </row>
    <row r="11" spans="1:6" ht="15">
      <c r="A11" s="39">
        <v>30101</v>
      </c>
      <c r="B11" s="67" t="s">
        <v>153</v>
      </c>
      <c r="C11" s="68">
        <f t="shared" ref="C11:C16" si="1">D11+E11</f>
        <v>13.53</v>
      </c>
      <c r="D11" s="69">
        <v>13.53</v>
      </c>
      <c r="E11" s="39"/>
      <c r="F11" s="59"/>
    </row>
    <row r="12" spans="1:6" ht="15">
      <c r="A12" s="39">
        <v>30102</v>
      </c>
      <c r="B12" s="67" t="s">
        <v>154</v>
      </c>
      <c r="C12" s="68">
        <f t="shared" si="1"/>
        <v>105.93</v>
      </c>
      <c r="D12" s="69">
        <v>105.93</v>
      </c>
      <c r="E12" s="39"/>
      <c r="F12" s="33"/>
    </row>
    <row r="13" spans="1:6" ht="15">
      <c r="A13" s="39">
        <v>30103</v>
      </c>
      <c r="B13" s="67" t="s">
        <v>155</v>
      </c>
      <c r="C13" s="68">
        <f t="shared" si="1"/>
        <v>13.5</v>
      </c>
      <c r="D13" s="69">
        <v>13.5</v>
      </c>
      <c r="E13" s="39"/>
      <c r="F13" s="59"/>
    </row>
    <row r="14" spans="1:6" ht="15">
      <c r="A14" s="39">
        <v>30104</v>
      </c>
      <c r="B14" s="67" t="s">
        <v>156</v>
      </c>
      <c r="C14" s="68">
        <f t="shared" si="1"/>
        <v>7.89</v>
      </c>
      <c r="D14" s="69">
        <v>7.89</v>
      </c>
      <c r="E14" s="39"/>
      <c r="F14" s="59"/>
    </row>
    <row r="15" spans="1:6" ht="15">
      <c r="A15" s="39">
        <v>30106</v>
      </c>
      <c r="B15" s="67" t="s">
        <v>157</v>
      </c>
      <c r="C15" s="68">
        <f t="shared" si="1"/>
        <v>2.4300000000000002</v>
      </c>
      <c r="D15" s="69">
        <v>2.4300000000000002</v>
      </c>
      <c r="E15" s="39"/>
      <c r="F15" s="59"/>
    </row>
    <row r="16" spans="1:6" ht="15">
      <c r="A16" s="39">
        <v>30107</v>
      </c>
      <c r="B16" s="67" t="s">
        <v>158</v>
      </c>
      <c r="C16" s="68">
        <f t="shared" si="1"/>
        <v>2.99</v>
      </c>
      <c r="D16" s="69">
        <v>2.99</v>
      </c>
      <c r="E16" s="39"/>
      <c r="F16" s="59"/>
    </row>
    <row r="17" spans="1:6" ht="15">
      <c r="A17" s="38">
        <v>302</v>
      </c>
      <c r="B17" s="38" t="s">
        <v>88</v>
      </c>
      <c r="C17" s="70">
        <v>13.76</v>
      </c>
      <c r="D17" s="73"/>
      <c r="E17" s="73">
        <v>13.76</v>
      </c>
      <c r="F17" s="33"/>
    </row>
    <row r="18" spans="1:6" ht="15">
      <c r="A18" s="39">
        <v>30201</v>
      </c>
      <c r="B18" s="67" t="s">
        <v>159</v>
      </c>
      <c r="C18" s="70">
        <f t="shared" ref="C18:C27" si="2">D18+E18</f>
        <v>3.48</v>
      </c>
      <c r="D18" s="73"/>
      <c r="E18" s="73">
        <v>3.48</v>
      </c>
      <c r="F18" s="33"/>
    </row>
    <row r="19" spans="1:6" ht="15">
      <c r="A19" s="39">
        <v>30207</v>
      </c>
      <c r="B19" s="67" t="s">
        <v>160</v>
      </c>
      <c r="C19" s="70">
        <f t="shared" si="2"/>
        <v>0.44</v>
      </c>
      <c r="D19" s="73"/>
      <c r="E19" s="73">
        <v>0.44</v>
      </c>
      <c r="F19" s="59"/>
    </row>
    <row r="20" spans="1:6" ht="15">
      <c r="A20" s="39">
        <v>30211</v>
      </c>
      <c r="B20" s="67" t="s">
        <v>161</v>
      </c>
      <c r="C20" s="70">
        <f t="shared" si="2"/>
        <v>0.01</v>
      </c>
      <c r="D20" s="73"/>
      <c r="E20" s="73">
        <v>0.01</v>
      </c>
      <c r="F20" s="59"/>
    </row>
    <row r="21" spans="1:6" ht="15">
      <c r="A21" s="39">
        <v>30213</v>
      </c>
      <c r="B21" s="67" t="s">
        <v>162</v>
      </c>
      <c r="C21" s="70">
        <f t="shared" si="2"/>
        <v>1.63</v>
      </c>
      <c r="D21" s="73"/>
      <c r="E21" s="73">
        <v>1.63</v>
      </c>
      <c r="F21" s="59"/>
    </row>
    <row r="22" spans="1:6" ht="15">
      <c r="A22" s="39">
        <v>30215</v>
      </c>
      <c r="B22" s="67" t="s">
        <v>163</v>
      </c>
      <c r="C22" s="70">
        <f t="shared" si="2"/>
        <v>0.17</v>
      </c>
      <c r="D22" s="73"/>
      <c r="E22" s="73">
        <v>0.17</v>
      </c>
      <c r="F22" s="59"/>
    </row>
    <row r="23" spans="1:6" ht="15">
      <c r="A23" s="39">
        <v>30216</v>
      </c>
      <c r="B23" s="67" t="s">
        <v>164</v>
      </c>
      <c r="C23" s="70">
        <f t="shared" si="2"/>
        <v>0.2</v>
      </c>
      <c r="D23" s="73"/>
      <c r="E23" s="73">
        <v>0.2</v>
      </c>
      <c r="F23" s="59"/>
    </row>
    <row r="24" spans="1:6" ht="15">
      <c r="A24" s="39">
        <v>30226</v>
      </c>
      <c r="B24" s="67" t="s">
        <v>165</v>
      </c>
      <c r="C24" s="70">
        <f t="shared" si="2"/>
        <v>0.45</v>
      </c>
      <c r="D24" s="73"/>
      <c r="E24" s="73">
        <v>0.45</v>
      </c>
      <c r="F24" s="59"/>
    </row>
    <row r="25" spans="1:6" ht="15">
      <c r="A25" s="39">
        <v>30228</v>
      </c>
      <c r="B25" s="67" t="s">
        <v>166</v>
      </c>
      <c r="C25" s="70">
        <f t="shared" si="2"/>
        <v>2.14</v>
      </c>
      <c r="D25" s="73"/>
      <c r="E25" s="73">
        <v>2.14</v>
      </c>
      <c r="F25" s="59"/>
    </row>
    <row r="26" spans="1:6" ht="15">
      <c r="A26" s="39">
        <v>30299</v>
      </c>
      <c r="B26" s="67" t="s">
        <v>167</v>
      </c>
      <c r="C26" s="70">
        <f t="shared" si="2"/>
        <v>5.24</v>
      </c>
      <c r="D26" s="73"/>
      <c r="E26" s="73">
        <v>5.24</v>
      </c>
      <c r="F26" s="33"/>
    </row>
    <row r="27" spans="1:6" ht="15">
      <c r="A27" s="38">
        <v>303</v>
      </c>
      <c r="B27" s="38" t="s">
        <v>89</v>
      </c>
      <c r="C27" s="70">
        <f t="shared" si="2"/>
        <v>28.52</v>
      </c>
      <c r="D27" s="73">
        <f>SUM(D28:D40)</f>
        <v>28.52</v>
      </c>
      <c r="E27" s="39"/>
      <c r="F27" s="33"/>
    </row>
    <row r="28" spans="1:6" ht="15">
      <c r="A28" s="39">
        <v>30311</v>
      </c>
      <c r="B28" s="67" t="s">
        <v>168</v>
      </c>
      <c r="C28" s="68">
        <f t="shared" ref="C28:C31" si="3">D28+E28</f>
        <v>16.440000000000001</v>
      </c>
      <c r="D28" s="69">
        <v>16.440000000000001</v>
      </c>
      <c r="E28" s="39"/>
      <c r="F28" s="33"/>
    </row>
    <row r="29" spans="1:6" ht="15">
      <c r="A29" s="39">
        <v>30312</v>
      </c>
      <c r="B29" s="67" t="s">
        <v>169</v>
      </c>
      <c r="C29" s="68">
        <f t="shared" si="3"/>
        <v>4.4800000000000004</v>
      </c>
      <c r="D29" s="69">
        <v>4.4800000000000004</v>
      </c>
      <c r="E29" s="39"/>
      <c r="F29" s="33"/>
    </row>
    <row r="30" spans="1:6" ht="15">
      <c r="A30" s="39">
        <v>30313</v>
      </c>
      <c r="B30" s="67" t="s">
        <v>170</v>
      </c>
      <c r="C30" s="68">
        <f t="shared" si="3"/>
        <v>6.83</v>
      </c>
      <c r="D30" s="69">
        <v>6.83</v>
      </c>
      <c r="E30" s="39"/>
      <c r="F30" s="59"/>
    </row>
    <row r="31" spans="1:6" ht="27.75">
      <c r="A31" s="39">
        <v>30399</v>
      </c>
      <c r="B31" s="67" t="s">
        <v>171</v>
      </c>
      <c r="C31" s="68">
        <f t="shared" si="3"/>
        <v>0.77</v>
      </c>
      <c r="D31" s="69">
        <v>0.77</v>
      </c>
      <c r="E31" s="39"/>
      <c r="F31" s="59"/>
    </row>
    <row r="32" spans="1:6" ht="15">
      <c r="A32" s="38">
        <v>310</v>
      </c>
      <c r="B32" s="38" t="s">
        <v>90</v>
      </c>
      <c r="C32" s="39">
        <v>0.42</v>
      </c>
      <c r="D32" s="39"/>
      <c r="E32" s="39">
        <v>0.42</v>
      </c>
      <c r="F32" s="33"/>
    </row>
    <row r="33" spans="1:6" ht="15">
      <c r="A33" s="39">
        <v>31002</v>
      </c>
      <c r="B33" s="67" t="s">
        <v>172</v>
      </c>
      <c r="C33" s="73">
        <f t="shared" ref="C33" si="4">D33+E33</f>
        <v>0.42</v>
      </c>
      <c r="D33" s="73"/>
      <c r="E33" s="73">
        <v>0.42</v>
      </c>
      <c r="F33" s="33"/>
    </row>
    <row r="34" spans="1:6" ht="15">
      <c r="A34" s="39"/>
      <c r="B34" s="39"/>
      <c r="C34" s="39"/>
      <c r="D34" s="39"/>
      <c r="E34" s="39"/>
      <c r="F34" s="33"/>
    </row>
    <row r="35" spans="1:6" ht="15">
      <c r="A35" s="37"/>
      <c r="B35" s="39"/>
      <c r="C35" s="39"/>
      <c r="D35" s="39"/>
      <c r="E35" s="39"/>
      <c r="F35" s="33"/>
    </row>
    <row r="36" spans="1:6" ht="40.5" customHeight="1">
      <c r="A36" s="94" t="s">
        <v>91</v>
      </c>
      <c r="B36" s="94"/>
      <c r="C36" s="94"/>
      <c r="D36" s="94"/>
      <c r="E36" s="94"/>
      <c r="F36" s="33"/>
    </row>
  </sheetData>
  <mergeCells count="10">
    <mergeCell ref="A9:B9"/>
    <mergeCell ref="A36:E36"/>
    <mergeCell ref="A1:E2"/>
    <mergeCell ref="F1:F2"/>
    <mergeCell ref="A5:B5"/>
    <mergeCell ref="C5:C8"/>
    <mergeCell ref="D5:D8"/>
    <mergeCell ref="E5:E8"/>
    <mergeCell ref="A6:A8"/>
    <mergeCell ref="B6:B8"/>
  </mergeCells>
  <phoneticPr fontId="1"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dimension ref="A1:E20"/>
  <sheetViews>
    <sheetView topLeftCell="A4" workbookViewId="0">
      <selection sqref="A1:E2"/>
    </sheetView>
  </sheetViews>
  <sheetFormatPr defaultRowHeight="14.25"/>
  <cols>
    <col min="1" max="5" width="20.125" customWidth="1"/>
  </cols>
  <sheetData>
    <row r="1" spans="1:5" ht="39.75" customHeight="1">
      <c r="A1" s="91" t="s">
        <v>180</v>
      </c>
      <c r="B1" s="91"/>
      <c r="C1" s="91"/>
      <c r="D1" s="91"/>
      <c r="E1" s="91"/>
    </row>
    <row r="2" spans="1:5">
      <c r="A2" s="91"/>
      <c r="B2" s="91"/>
      <c r="C2" s="91"/>
      <c r="D2" s="91"/>
      <c r="E2" s="91"/>
    </row>
    <row r="3" spans="1:5">
      <c r="A3" s="26"/>
      <c r="B3" s="26"/>
      <c r="C3" s="26"/>
      <c r="D3" s="26"/>
      <c r="E3" s="13" t="s">
        <v>92</v>
      </c>
    </row>
    <row r="4" spans="1:5">
      <c r="A4" s="28"/>
      <c r="B4" s="28"/>
      <c r="C4" s="28"/>
      <c r="D4" s="28"/>
      <c r="E4" s="17" t="s">
        <v>1</v>
      </c>
    </row>
    <row r="5" spans="1:5" ht="20.25" customHeight="1">
      <c r="A5" s="93" t="s">
        <v>83</v>
      </c>
      <c r="B5" s="93"/>
      <c r="C5" s="93" t="s">
        <v>44</v>
      </c>
      <c r="D5" s="93" t="s">
        <v>79</v>
      </c>
      <c r="E5" s="93" t="s">
        <v>62</v>
      </c>
    </row>
    <row r="6" spans="1:5" ht="20.25" customHeight="1">
      <c r="A6" s="37" t="s">
        <v>57</v>
      </c>
      <c r="B6" s="37" t="s">
        <v>58</v>
      </c>
      <c r="C6" s="93"/>
      <c r="D6" s="93"/>
      <c r="E6" s="93"/>
    </row>
    <row r="7" spans="1:5" ht="20.25" customHeight="1">
      <c r="A7" s="93" t="s">
        <v>80</v>
      </c>
      <c r="B7" s="93"/>
      <c r="C7" s="37">
        <v>1</v>
      </c>
      <c r="D7" s="37">
        <v>2</v>
      </c>
      <c r="E7" s="37">
        <v>3</v>
      </c>
    </row>
    <row r="8" spans="1:5" ht="20.25" customHeight="1">
      <c r="A8" s="93" t="s">
        <v>59</v>
      </c>
      <c r="B8" s="93"/>
      <c r="C8" s="62">
        <f>D8+E8</f>
        <v>227.51</v>
      </c>
      <c r="D8" s="62">
        <f>D9+D13+D16</f>
        <v>188.97</v>
      </c>
      <c r="E8" s="62">
        <f>E9+E13+E16</f>
        <v>38.54</v>
      </c>
    </row>
    <row r="9" spans="1:5" ht="20.25" customHeight="1">
      <c r="A9" s="21">
        <v>201</v>
      </c>
      <c r="B9" s="60" t="s">
        <v>143</v>
      </c>
      <c r="C9" s="62">
        <f>D9+E9</f>
        <v>191.87</v>
      </c>
      <c r="D9" s="61">
        <f>D10</f>
        <v>153.33000000000001</v>
      </c>
      <c r="E9" s="61">
        <f>E10</f>
        <v>38.54</v>
      </c>
    </row>
    <row r="10" spans="1:5" ht="20.25" customHeight="1">
      <c r="A10" s="21">
        <v>20108</v>
      </c>
      <c r="B10" s="60" t="s">
        <v>144</v>
      </c>
      <c r="C10" s="62">
        <f t="shared" ref="C10:C18" si="0">D10+E10</f>
        <v>191.87</v>
      </c>
      <c r="D10" s="61">
        <f>D11+D12</f>
        <v>153.33000000000001</v>
      </c>
      <c r="E10" s="61">
        <f>E11+E12</f>
        <v>38.54</v>
      </c>
    </row>
    <row r="11" spans="1:5" ht="20.25" customHeight="1">
      <c r="A11" s="21">
        <v>2010801</v>
      </c>
      <c r="B11" s="60" t="s">
        <v>145</v>
      </c>
      <c r="C11" s="62">
        <f t="shared" si="0"/>
        <v>153.33000000000001</v>
      </c>
      <c r="D11" s="61">
        <v>153.33000000000001</v>
      </c>
      <c r="E11" s="61"/>
    </row>
    <row r="12" spans="1:5" ht="20.25" customHeight="1">
      <c r="A12" s="21">
        <v>2010804</v>
      </c>
      <c r="B12" s="60" t="s">
        <v>146</v>
      </c>
      <c r="C12" s="62">
        <f t="shared" si="0"/>
        <v>38.54</v>
      </c>
      <c r="D12" s="61"/>
      <c r="E12" s="61">
        <v>38.54</v>
      </c>
    </row>
    <row r="13" spans="1:5" ht="20.25" customHeight="1">
      <c r="A13" s="21">
        <v>210</v>
      </c>
      <c r="B13" s="60" t="s">
        <v>147</v>
      </c>
      <c r="C13" s="62">
        <f t="shared" si="0"/>
        <v>7.89</v>
      </c>
      <c r="D13" s="61">
        <f>D14</f>
        <v>7.89</v>
      </c>
      <c r="E13" s="61">
        <f>E14</f>
        <v>0</v>
      </c>
    </row>
    <row r="14" spans="1:5" ht="20.25" customHeight="1">
      <c r="A14" s="21">
        <v>21005</v>
      </c>
      <c r="B14" s="60" t="s">
        <v>148</v>
      </c>
      <c r="C14" s="62">
        <f t="shared" si="0"/>
        <v>7.89</v>
      </c>
      <c r="D14" s="61">
        <f>D15</f>
        <v>7.89</v>
      </c>
      <c r="E14" s="61">
        <f>E15</f>
        <v>0</v>
      </c>
    </row>
    <row r="15" spans="1:5" ht="20.25" customHeight="1">
      <c r="A15" s="21">
        <v>2100501</v>
      </c>
      <c r="B15" s="60" t="s">
        <v>149</v>
      </c>
      <c r="C15" s="62">
        <f t="shared" si="0"/>
        <v>7.89</v>
      </c>
      <c r="D15" s="61">
        <v>7.89</v>
      </c>
      <c r="E15" s="61"/>
    </row>
    <row r="16" spans="1:5" ht="20.25" customHeight="1">
      <c r="A16" s="21">
        <v>221</v>
      </c>
      <c r="B16" s="60" t="s">
        <v>150</v>
      </c>
      <c r="C16" s="62">
        <f t="shared" si="0"/>
        <v>27.75</v>
      </c>
      <c r="D16" s="61">
        <f>D17</f>
        <v>27.75</v>
      </c>
      <c r="E16" s="61">
        <f>E17</f>
        <v>0</v>
      </c>
    </row>
    <row r="17" spans="1:5" ht="20.25" customHeight="1">
      <c r="A17" s="21">
        <v>22102</v>
      </c>
      <c r="B17" s="60" t="s">
        <v>151</v>
      </c>
      <c r="C17" s="62">
        <f t="shared" si="0"/>
        <v>27.75</v>
      </c>
      <c r="D17" s="61">
        <f>D18</f>
        <v>27.75</v>
      </c>
      <c r="E17" s="61">
        <f>E18</f>
        <v>0</v>
      </c>
    </row>
    <row r="18" spans="1:5" ht="20.25" customHeight="1">
      <c r="A18" s="21">
        <v>2210201</v>
      </c>
      <c r="B18" s="60" t="s">
        <v>152</v>
      </c>
      <c r="C18" s="62">
        <f t="shared" si="0"/>
        <v>27.75</v>
      </c>
      <c r="D18" s="61">
        <v>27.75</v>
      </c>
      <c r="E18" s="61"/>
    </row>
    <row r="19" spans="1:5" ht="27" customHeight="1">
      <c r="A19" s="94" t="s">
        <v>93</v>
      </c>
      <c r="B19" s="94"/>
      <c r="C19" s="94"/>
      <c r="D19" s="94"/>
      <c r="E19" s="94"/>
    </row>
    <row r="20" spans="1:5" ht="20.25">
      <c r="A20" s="2"/>
    </row>
  </sheetData>
  <mergeCells count="8">
    <mergeCell ref="A7:B7"/>
    <mergeCell ref="A8:B8"/>
    <mergeCell ref="A19:E19"/>
    <mergeCell ref="A1:E2"/>
    <mergeCell ref="A5:B5"/>
    <mergeCell ref="C5:C6"/>
    <mergeCell ref="D5:D6"/>
    <mergeCell ref="E5:E6"/>
  </mergeCells>
  <phoneticPr fontId="1"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dimension ref="A1:F39"/>
  <sheetViews>
    <sheetView workbookViewId="0">
      <selection sqref="A1:E2"/>
    </sheetView>
  </sheetViews>
  <sheetFormatPr defaultRowHeight="14.25"/>
  <cols>
    <col min="1" max="1" width="18.875" customWidth="1"/>
    <col min="2" max="2" width="23.75" customWidth="1"/>
    <col min="3" max="3" width="20.375" customWidth="1"/>
    <col min="4" max="4" width="19" customWidth="1"/>
    <col min="5" max="5" width="25.875" customWidth="1"/>
  </cols>
  <sheetData>
    <row r="1" spans="1:6" ht="39.75" customHeight="1">
      <c r="A1" s="96" t="s">
        <v>181</v>
      </c>
      <c r="B1" s="96"/>
      <c r="C1" s="96"/>
      <c r="D1" s="96"/>
      <c r="E1" s="96"/>
      <c r="F1" s="95"/>
    </row>
    <row r="2" spans="1:6">
      <c r="A2" s="96"/>
      <c r="B2" s="96"/>
      <c r="C2" s="96"/>
      <c r="D2" s="96"/>
      <c r="E2" s="96"/>
      <c r="F2" s="95"/>
    </row>
    <row r="3" spans="1:6" ht="15">
      <c r="A3" s="26"/>
      <c r="B3" s="26"/>
      <c r="C3" s="26"/>
      <c r="D3" s="26"/>
      <c r="E3" s="34" t="s">
        <v>94</v>
      </c>
      <c r="F3" s="33"/>
    </row>
    <row r="4" spans="1:6" ht="15">
      <c r="A4" s="28"/>
      <c r="B4" s="28"/>
      <c r="C4" s="28"/>
      <c r="D4" s="28"/>
      <c r="E4" s="36" t="s">
        <v>1</v>
      </c>
      <c r="F4" s="33"/>
    </row>
    <row r="5" spans="1:6" ht="15">
      <c r="A5" s="93" t="s">
        <v>83</v>
      </c>
      <c r="B5" s="93"/>
      <c r="C5" s="93" t="s">
        <v>44</v>
      </c>
      <c r="D5" s="93" t="s">
        <v>84</v>
      </c>
      <c r="E5" s="93" t="s">
        <v>85</v>
      </c>
      <c r="F5" s="33"/>
    </row>
    <row r="6" spans="1:6" ht="15">
      <c r="A6" s="93" t="s">
        <v>86</v>
      </c>
      <c r="B6" s="93" t="s">
        <v>58</v>
      </c>
      <c r="C6" s="93"/>
      <c r="D6" s="93"/>
      <c r="E6" s="93"/>
      <c r="F6" s="33"/>
    </row>
    <row r="7" spans="1:6" ht="15">
      <c r="A7" s="93"/>
      <c r="B7" s="93"/>
      <c r="C7" s="93"/>
      <c r="D7" s="93"/>
      <c r="E7" s="93"/>
      <c r="F7" s="33"/>
    </row>
    <row r="8" spans="1:6" ht="15">
      <c r="A8" s="93"/>
      <c r="B8" s="93"/>
      <c r="C8" s="93"/>
      <c r="D8" s="93"/>
      <c r="E8" s="93"/>
      <c r="F8" s="33"/>
    </row>
    <row r="9" spans="1:6" ht="15">
      <c r="A9" s="93" t="s">
        <v>59</v>
      </c>
      <c r="B9" s="93"/>
      <c r="C9" s="70">
        <f>D9+E9</f>
        <v>188.97</v>
      </c>
      <c r="D9" s="70">
        <v>174.79</v>
      </c>
      <c r="E9" s="70">
        <v>14.18</v>
      </c>
      <c r="F9" s="33"/>
    </row>
    <row r="10" spans="1:6" ht="15">
      <c r="A10" s="38">
        <v>301</v>
      </c>
      <c r="B10" s="38" t="s">
        <v>87</v>
      </c>
      <c r="C10" s="70">
        <f t="shared" ref="C10:C16" si="0">D10+E10</f>
        <v>146.27000000000001</v>
      </c>
      <c r="D10" s="71">
        <f>SUM(D11:D16)</f>
        <v>146.27000000000001</v>
      </c>
      <c r="E10" s="72"/>
      <c r="F10" s="59"/>
    </row>
    <row r="11" spans="1:6" ht="15">
      <c r="A11" s="39">
        <v>30101</v>
      </c>
      <c r="B11" s="67" t="s">
        <v>153</v>
      </c>
      <c r="C11" s="68">
        <f t="shared" si="0"/>
        <v>13.53</v>
      </c>
      <c r="D11" s="69">
        <v>13.53</v>
      </c>
      <c r="E11" s="39"/>
      <c r="F11" s="59"/>
    </row>
    <row r="12" spans="1:6" ht="15">
      <c r="A12" s="39">
        <v>30102</v>
      </c>
      <c r="B12" s="67" t="s">
        <v>154</v>
      </c>
      <c r="C12" s="68">
        <f t="shared" si="0"/>
        <v>105.93</v>
      </c>
      <c r="D12" s="69">
        <v>105.93</v>
      </c>
      <c r="E12" s="39"/>
      <c r="F12" s="59"/>
    </row>
    <row r="13" spans="1:6" ht="15">
      <c r="A13" s="39">
        <v>30103</v>
      </c>
      <c r="B13" s="67" t="s">
        <v>155</v>
      </c>
      <c r="C13" s="68">
        <f t="shared" si="0"/>
        <v>13.5</v>
      </c>
      <c r="D13" s="69">
        <v>13.5</v>
      </c>
      <c r="E13" s="39"/>
      <c r="F13" s="59"/>
    </row>
    <row r="14" spans="1:6" ht="15">
      <c r="A14" s="39">
        <v>30104</v>
      </c>
      <c r="B14" s="67" t="s">
        <v>156</v>
      </c>
      <c r="C14" s="68">
        <f t="shared" si="0"/>
        <v>7.89</v>
      </c>
      <c r="D14" s="69">
        <v>7.89</v>
      </c>
      <c r="E14" s="39"/>
      <c r="F14" s="59"/>
    </row>
    <row r="15" spans="1:6" ht="15">
      <c r="A15" s="39">
        <v>30106</v>
      </c>
      <c r="B15" s="67" t="s">
        <v>157</v>
      </c>
      <c r="C15" s="68">
        <f t="shared" si="0"/>
        <v>2.4300000000000002</v>
      </c>
      <c r="D15" s="69">
        <v>2.4300000000000002</v>
      </c>
      <c r="E15" s="39"/>
      <c r="F15" s="59"/>
    </row>
    <row r="16" spans="1:6" ht="15">
      <c r="A16" s="39">
        <v>30107</v>
      </c>
      <c r="B16" s="67" t="s">
        <v>158</v>
      </c>
      <c r="C16" s="68">
        <f t="shared" si="0"/>
        <v>2.99</v>
      </c>
      <c r="D16" s="69">
        <v>2.99</v>
      </c>
      <c r="E16" s="39"/>
      <c r="F16" s="59"/>
    </row>
    <row r="17" spans="1:6" ht="15">
      <c r="A17" s="38">
        <v>302</v>
      </c>
      <c r="B17" s="38" t="s">
        <v>88</v>
      </c>
      <c r="C17" s="70">
        <v>13.76</v>
      </c>
      <c r="D17" s="73"/>
      <c r="E17" s="73">
        <v>13.76</v>
      </c>
      <c r="F17" s="59"/>
    </row>
    <row r="18" spans="1:6" ht="15">
      <c r="A18" s="39">
        <v>30201</v>
      </c>
      <c r="B18" s="67" t="s">
        <v>159</v>
      </c>
      <c r="C18" s="70">
        <f t="shared" ref="C18:C31" si="1">D18+E18</f>
        <v>3.48</v>
      </c>
      <c r="D18" s="73"/>
      <c r="E18" s="73">
        <v>3.48</v>
      </c>
      <c r="F18" s="59"/>
    </row>
    <row r="19" spans="1:6" ht="15">
      <c r="A19" s="39">
        <v>30207</v>
      </c>
      <c r="B19" s="67" t="s">
        <v>160</v>
      </c>
      <c r="C19" s="70">
        <f t="shared" si="1"/>
        <v>0.44</v>
      </c>
      <c r="D19" s="73"/>
      <c r="E19" s="73">
        <v>0.44</v>
      </c>
      <c r="F19" s="59"/>
    </row>
    <row r="20" spans="1:6" ht="15">
      <c r="A20" s="39">
        <v>30211</v>
      </c>
      <c r="B20" s="67" t="s">
        <v>161</v>
      </c>
      <c r="C20" s="70">
        <f t="shared" si="1"/>
        <v>0.01</v>
      </c>
      <c r="D20" s="73"/>
      <c r="E20" s="73">
        <v>0.01</v>
      </c>
      <c r="F20" s="59"/>
    </row>
    <row r="21" spans="1:6" ht="15">
      <c r="A21" s="39">
        <v>30213</v>
      </c>
      <c r="B21" s="67" t="s">
        <v>162</v>
      </c>
      <c r="C21" s="70">
        <f t="shared" si="1"/>
        <v>1.63</v>
      </c>
      <c r="D21" s="73"/>
      <c r="E21" s="73">
        <v>1.63</v>
      </c>
      <c r="F21" s="59"/>
    </row>
    <row r="22" spans="1:6" ht="15">
      <c r="A22" s="39">
        <v>30215</v>
      </c>
      <c r="B22" s="67" t="s">
        <v>163</v>
      </c>
      <c r="C22" s="70">
        <f t="shared" si="1"/>
        <v>0.17</v>
      </c>
      <c r="D22" s="73"/>
      <c r="E22" s="73">
        <v>0.17</v>
      </c>
      <c r="F22" s="59"/>
    </row>
    <row r="23" spans="1:6" ht="15">
      <c r="A23" s="39">
        <v>30216</v>
      </c>
      <c r="B23" s="67" t="s">
        <v>164</v>
      </c>
      <c r="C23" s="70">
        <f t="shared" si="1"/>
        <v>0.2</v>
      </c>
      <c r="D23" s="73"/>
      <c r="E23" s="73">
        <v>0.2</v>
      </c>
      <c r="F23" s="59"/>
    </row>
    <row r="24" spans="1:6" ht="15">
      <c r="A24" s="39">
        <v>30226</v>
      </c>
      <c r="B24" s="67" t="s">
        <v>165</v>
      </c>
      <c r="C24" s="70">
        <f t="shared" si="1"/>
        <v>0.45</v>
      </c>
      <c r="D24" s="73"/>
      <c r="E24" s="73">
        <v>0.45</v>
      </c>
      <c r="F24" s="59"/>
    </row>
    <row r="25" spans="1:6" ht="15">
      <c r="A25" s="39">
        <v>30228</v>
      </c>
      <c r="B25" s="67" t="s">
        <v>166</v>
      </c>
      <c r="C25" s="70">
        <f t="shared" si="1"/>
        <v>2.14</v>
      </c>
      <c r="D25" s="73"/>
      <c r="E25" s="73">
        <v>2.14</v>
      </c>
      <c r="F25" s="59"/>
    </row>
    <row r="26" spans="1:6" ht="15">
      <c r="A26" s="39">
        <v>30299</v>
      </c>
      <c r="B26" s="67" t="s">
        <v>167</v>
      </c>
      <c r="C26" s="70">
        <f t="shared" si="1"/>
        <v>5.24</v>
      </c>
      <c r="D26" s="73"/>
      <c r="E26" s="73">
        <v>5.24</v>
      </c>
      <c r="F26" s="33"/>
    </row>
    <row r="27" spans="1:6" ht="15">
      <c r="A27" s="38">
        <v>303</v>
      </c>
      <c r="B27" s="38" t="s">
        <v>89</v>
      </c>
      <c r="C27" s="70">
        <f t="shared" si="1"/>
        <v>28.52</v>
      </c>
      <c r="D27" s="73">
        <f>SUM(D28:D40)</f>
        <v>28.52</v>
      </c>
      <c r="E27" s="39"/>
      <c r="F27" s="33"/>
    </row>
    <row r="28" spans="1:6" ht="15">
      <c r="A28" s="39">
        <v>30311</v>
      </c>
      <c r="B28" s="67" t="s">
        <v>168</v>
      </c>
      <c r="C28" s="68">
        <f t="shared" si="1"/>
        <v>16.440000000000001</v>
      </c>
      <c r="D28" s="69">
        <v>16.440000000000001</v>
      </c>
      <c r="E28" s="39"/>
      <c r="F28" s="33"/>
    </row>
    <row r="29" spans="1:6" ht="15">
      <c r="A29" s="39">
        <v>30312</v>
      </c>
      <c r="B29" s="67" t="s">
        <v>169</v>
      </c>
      <c r="C29" s="68">
        <f t="shared" si="1"/>
        <v>4.4800000000000004</v>
      </c>
      <c r="D29" s="69">
        <v>4.4800000000000004</v>
      </c>
      <c r="E29" s="39"/>
      <c r="F29" s="33"/>
    </row>
    <row r="30" spans="1:6" ht="15">
      <c r="A30" s="39">
        <v>30313</v>
      </c>
      <c r="B30" s="67" t="s">
        <v>170</v>
      </c>
      <c r="C30" s="68">
        <f t="shared" si="1"/>
        <v>6.83</v>
      </c>
      <c r="D30" s="69">
        <v>6.83</v>
      </c>
      <c r="E30" s="39"/>
      <c r="F30" s="33"/>
    </row>
    <row r="31" spans="1:6" ht="27.75">
      <c r="A31" s="39">
        <v>30399</v>
      </c>
      <c r="B31" s="67" t="s">
        <v>171</v>
      </c>
      <c r="C31" s="68">
        <f t="shared" si="1"/>
        <v>0.77</v>
      </c>
      <c r="D31" s="69">
        <v>0.77</v>
      </c>
      <c r="E31" s="39"/>
      <c r="F31" s="33"/>
    </row>
    <row r="32" spans="1:6" ht="15">
      <c r="A32" s="38">
        <v>310</v>
      </c>
      <c r="B32" s="38" t="s">
        <v>90</v>
      </c>
      <c r="C32" s="74">
        <v>0.42</v>
      </c>
      <c r="D32" s="39"/>
      <c r="E32" s="74">
        <v>0.42</v>
      </c>
      <c r="F32" s="33"/>
    </row>
    <row r="33" spans="1:6" ht="15">
      <c r="A33" s="39">
        <v>31002</v>
      </c>
      <c r="B33" s="67" t="s">
        <v>172</v>
      </c>
      <c r="C33" s="73">
        <f t="shared" ref="C33" si="2">D33+E33</f>
        <v>0.42</v>
      </c>
      <c r="D33" s="73"/>
      <c r="E33" s="73">
        <v>0.42</v>
      </c>
      <c r="F33" s="33"/>
    </row>
    <row r="34" spans="1:6" ht="15">
      <c r="A34" s="39"/>
      <c r="B34" s="39"/>
      <c r="C34" s="39"/>
      <c r="D34" s="39"/>
      <c r="E34" s="39"/>
      <c r="F34" s="33"/>
    </row>
    <row r="35" spans="1:6" ht="15">
      <c r="A35" s="38"/>
      <c r="B35" s="38"/>
      <c r="C35" s="39"/>
      <c r="D35" s="39"/>
      <c r="E35" s="39"/>
      <c r="F35" s="33"/>
    </row>
    <row r="36" spans="1:6" ht="15">
      <c r="A36" s="39"/>
      <c r="B36" s="39"/>
      <c r="C36" s="39"/>
      <c r="D36" s="39"/>
      <c r="E36" s="39"/>
      <c r="F36" s="33"/>
    </row>
    <row r="37" spans="1:6" ht="15">
      <c r="A37" s="39"/>
      <c r="B37" s="39"/>
      <c r="C37" s="39"/>
      <c r="D37" s="39"/>
      <c r="E37" s="39"/>
      <c r="F37" s="33"/>
    </row>
    <row r="38" spans="1:6" ht="15">
      <c r="A38" s="37"/>
      <c r="B38" s="39"/>
      <c r="C38" s="39"/>
      <c r="D38" s="39"/>
      <c r="E38" s="39"/>
      <c r="F38" s="33"/>
    </row>
    <row r="39" spans="1:6" ht="27" customHeight="1">
      <c r="A39" s="94" t="s">
        <v>95</v>
      </c>
      <c r="B39" s="94"/>
      <c r="C39" s="94"/>
      <c r="D39" s="94"/>
      <c r="E39" s="94"/>
      <c r="F39" s="33"/>
    </row>
  </sheetData>
  <mergeCells count="10">
    <mergeCell ref="A9:B9"/>
    <mergeCell ref="A39:E39"/>
    <mergeCell ref="A1:E2"/>
    <mergeCell ref="F1:F2"/>
    <mergeCell ref="A5:B5"/>
    <mergeCell ref="C5:C8"/>
    <mergeCell ref="D5:D8"/>
    <mergeCell ref="E5:E8"/>
    <mergeCell ref="A6:A8"/>
    <mergeCell ref="B6:B8"/>
  </mergeCells>
  <phoneticPr fontId="1"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dimension ref="A1:H17"/>
  <sheetViews>
    <sheetView workbookViewId="0">
      <selection activeCell="A8" sqref="A8"/>
    </sheetView>
  </sheetViews>
  <sheetFormatPr defaultRowHeight="14.25"/>
  <cols>
    <col min="1" max="8" width="17.125" customWidth="1"/>
  </cols>
  <sheetData>
    <row r="1" spans="1:8" ht="39.75" customHeight="1">
      <c r="A1" s="96" t="s">
        <v>182</v>
      </c>
      <c r="B1" s="96"/>
      <c r="C1" s="96"/>
      <c r="D1" s="96"/>
      <c r="E1" s="96"/>
      <c r="F1" s="96"/>
      <c r="G1" s="96"/>
      <c r="H1" s="96"/>
    </row>
    <row r="2" spans="1:8">
      <c r="A2" s="96"/>
      <c r="B2" s="96"/>
      <c r="C2" s="96"/>
      <c r="D2" s="96"/>
      <c r="E2" s="96"/>
      <c r="F2" s="96"/>
      <c r="G2" s="96"/>
      <c r="H2" s="96"/>
    </row>
    <row r="3" spans="1:8">
      <c r="A3" s="40"/>
      <c r="B3" s="40"/>
      <c r="C3" s="40"/>
      <c r="D3" s="40"/>
      <c r="E3" s="40"/>
      <c r="F3" s="40"/>
      <c r="G3" s="40"/>
      <c r="H3" s="34" t="s">
        <v>96</v>
      </c>
    </row>
    <row r="4" spans="1:8">
      <c r="A4" s="41"/>
      <c r="B4" s="41"/>
      <c r="C4" s="41"/>
      <c r="D4" s="41"/>
      <c r="E4" s="41"/>
      <c r="F4" s="41"/>
      <c r="G4" s="41"/>
      <c r="H4" s="36" t="s">
        <v>1</v>
      </c>
    </row>
    <row r="5" spans="1:8" ht="21" customHeight="1">
      <c r="A5" s="97" t="s">
        <v>97</v>
      </c>
      <c r="B5" s="97"/>
      <c r="C5" s="97"/>
      <c r="D5" s="97"/>
      <c r="E5" s="97"/>
      <c r="F5" s="97"/>
      <c r="G5" s="80" t="s">
        <v>98</v>
      </c>
      <c r="H5" s="80" t="s">
        <v>99</v>
      </c>
    </row>
    <row r="6" spans="1:8" ht="21" customHeight="1">
      <c r="A6" s="19" t="s">
        <v>97</v>
      </c>
      <c r="B6" s="80" t="s">
        <v>100</v>
      </c>
      <c r="C6" s="80" t="s">
        <v>101</v>
      </c>
      <c r="D6" s="80"/>
      <c r="E6" s="80"/>
      <c r="F6" s="80" t="s">
        <v>102</v>
      </c>
      <c r="G6" s="80"/>
      <c r="H6" s="80"/>
    </row>
    <row r="7" spans="1:8" ht="27" customHeight="1">
      <c r="A7" s="19" t="s">
        <v>59</v>
      </c>
      <c r="B7" s="80"/>
      <c r="C7" s="19" t="s">
        <v>70</v>
      </c>
      <c r="D7" s="19" t="s">
        <v>103</v>
      </c>
      <c r="E7" s="19" t="s">
        <v>104</v>
      </c>
      <c r="F7" s="80"/>
      <c r="G7" s="80"/>
      <c r="H7" s="80"/>
    </row>
    <row r="8" spans="1:8" ht="29.25" customHeight="1">
      <c r="A8" s="37">
        <v>0.23</v>
      </c>
      <c r="B8" s="37"/>
      <c r="C8" s="42"/>
      <c r="D8" s="37"/>
      <c r="E8" s="37"/>
      <c r="F8" s="75">
        <v>0.23</v>
      </c>
      <c r="G8" s="69">
        <v>0.18</v>
      </c>
      <c r="H8" s="69">
        <v>0.59</v>
      </c>
    </row>
    <row r="9" spans="1:8" ht="21" customHeight="1">
      <c r="A9" s="94" t="s">
        <v>105</v>
      </c>
      <c r="B9" s="94"/>
      <c r="C9" s="94"/>
      <c r="D9" s="94"/>
      <c r="E9" s="94"/>
      <c r="F9" s="94"/>
      <c r="G9" s="35"/>
      <c r="H9" s="35"/>
    </row>
    <row r="10" spans="1:8" ht="21" customHeight="1">
      <c r="A10" s="98" t="s">
        <v>4</v>
      </c>
      <c r="B10" s="98"/>
      <c r="C10" s="42" t="s">
        <v>106</v>
      </c>
      <c r="D10" s="98" t="s">
        <v>4</v>
      </c>
      <c r="E10" s="98"/>
      <c r="F10" s="42" t="s">
        <v>106</v>
      </c>
      <c r="G10" s="35"/>
      <c r="H10" s="35"/>
    </row>
    <row r="11" spans="1:8" ht="21" customHeight="1">
      <c r="A11" s="93" t="s">
        <v>107</v>
      </c>
      <c r="B11" s="93"/>
      <c r="C11" s="39"/>
      <c r="D11" s="93" t="s">
        <v>108</v>
      </c>
      <c r="E11" s="93"/>
      <c r="F11" s="39"/>
      <c r="G11" s="35"/>
      <c r="H11" s="35"/>
    </row>
    <row r="12" spans="1:8" ht="21" customHeight="1">
      <c r="A12" s="93" t="s">
        <v>109</v>
      </c>
      <c r="B12" s="93"/>
      <c r="C12" s="39"/>
      <c r="D12" s="93" t="s">
        <v>110</v>
      </c>
      <c r="E12" s="93"/>
      <c r="F12" s="39"/>
      <c r="G12" s="40"/>
      <c r="H12" s="40"/>
    </row>
    <row r="13" spans="1:8" ht="21" customHeight="1">
      <c r="A13" s="93" t="s">
        <v>111</v>
      </c>
      <c r="B13" s="93"/>
      <c r="C13" s="39">
        <v>6</v>
      </c>
      <c r="D13" s="93" t="s">
        <v>112</v>
      </c>
      <c r="E13" s="93"/>
      <c r="F13" s="39">
        <v>32</v>
      </c>
      <c r="G13" s="40"/>
      <c r="H13" s="40"/>
    </row>
    <row r="14" spans="1:8" ht="21" customHeight="1">
      <c r="A14" s="93" t="s">
        <v>113</v>
      </c>
      <c r="B14" s="93"/>
      <c r="C14" s="39"/>
      <c r="D14" s="93" t="s">
        <v>114</v>
      </c>
      <c r="E14" s="93"/>
      <c r="F14" s="39"/>
      <c r="G14" s="40"/>
      <c r="H14" s="40"/>
    </row>
    <row r="15" spans="1:8" ht="21" customHeight="1">
      <c r="A15" s="93" t="s">
        <v>115</v>
      </c>
      <c r="B15" s="93"/>
      <c r="C15" s="39">
        <v>3</v>
      </c>
      <c r="D15" s="93" t="s">
        <v>116</v>
      </c>
      <c r="E15" s="93"/>
      <c r="F15" s="39">
        <v>57</v>
      </c>
      <c r="G15" s="40"/>
      <c r="H15" s="40"/>
    </row>
    <row r="16" spans="1:8" ht="21" customHeight="1">
      <c r="A16" s="93" t="s">
        <v>117</v>
      </c>
      <c r="B16" s="93"/>
      <c r="C16" s="39">
        <v>6</v>
      </c>
      <c r="D16" s="93" t="s">
        <v>118</v>
      </c>
      <c r="E16" s="93"/>
      <c r="F16" s="39">
        <v>133</v>
      </c>
      <c r="G16" s="40"/>
      <c r="H16" s="40"/>
    </row>
    <row r="17" spans="1:8" ht="21" customHeight="1">
      <c r="A17" s="94" t="s">
        <v>119</v>
      </c>
      <c r="B17" s="94"/>
      <c r="C17" s="94"/>
      <c r="D17" s="94"/>
      <c r="E17" s="94"/>
      <c r="F17" s="94"/>
      <c r="G17" s="40"/>
      <c r="H17" s="40"/>
    </row>
  </sheetData>
  <mergeCells count="23">
    <mergeCell ref="A16:B16"/>
    <mergeCell ref="D16:E16"/>
    <mergeCell ref="A17:F17"/>
    <mergeCell ref="A14:B14"/>
    <mergeCell ref="D14:E14"/>
    <mergeCell ref="A15:B15"/>
    <mergeCell ref="D15:E15"/>
    <mergeCell ref="A12:B12"/>
    <mergeCell ref="D12:E12"/>
    <mergeCell ref="A13:B13"/>
    <mergeCell ref="D13:E13"/>
    <mergeCell ref="A9:F9"/>
    <mergeCell ref="A10:B10"/>
    <mergeCell ref="D10:E10"/>
    <mergeCell ref="A11:B11"/>
    <mergeCell ref="D11:E11"/>
    <mergeCell ref="A1:H2"/>
    <mergeCell ref="A5:F5"/>
    <mergeCell ref="G5:G7"/>
    <mergeCell ref="H5:H7"/>
    <mergeCell ref="B6:B7"/>
    <mergeCell ref="C6:E6"/>
    <mergeCell ref="F6:F7"/>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1 收入支出决算总表</vt:lpstr>
      <vt:lpstr>2 收入决算表</vt:lpstr>
      <vt:lpstr>3 支出决算表</vt:lpstr>
      <vt:lpstr>4 财政拨款收入支出决算总表</vt:lpstr>
      <vt:lpstr>5 财政拨款支出决算表</vt:lpstr>
      <vt:lpstr>6 财政拨款基本支出决算表</vt:lpstr>
      <vt:lpstr>7 一般公共预算财政拨款支出决算表</vt:lpstr>
      <vt:lpstr>8 一般公共预算财政拨款基本支出决算表</vt:lpstr>
      <vt:lpstr>9 “三公”经费、会议费、培训费支出决算表</vt:lpstr>
      <vt:lpstr>10 政府性基金预算财政拨款收入支出决算表</vt:lpstr>
      <vt:lpstr>11 机关运行经费支出决算表</vt:lpstr>
      <vt:lpstr>12 政府采购支出决算表</vt:lpstr>
      <vt:lpstr>Sheet2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1996-12-17T01:32:42Z</dcterms:created>
  <dcterms:modified xsi:type="dcterms:W3CDTF">2016-09-07T08:18:10Z</dcterms:modified>
</cp:coreProperties>
</file>