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300" windowWidth="8505" windowHeight="4350" tabRatio="725" firstSheet="3" activeTab="7"/>
  </bookViews>
  <sheets>
    <sheet name="1 部门收支预算总表" sheetId="1" r:id="rId1"/>
    <sheet name="2 部门收入预算总表" sheetId="2" r:id="rId2"/>
    <sheet name="3 部门支出预算总表" sheetId="3" r:id="rId3"/>
    <sheet name="4 部门财政拨款收支预算总表" sheetId="12" r:id="rId4"/>
    <sheet name="5 部门财政拨款支出预算表" sheetId="11" r:id="rId5"/>
    <sheet name="6 部门财政拨款基本支出预算表" sheetId="10" r:id="rId6"/>
    <sheet name="7 财政拨款政府性基金支出预算表" sheetId="9" r:id="rId7"/>
    <sheet name="8 部门一般公共预算支出预算表" sheetId="8" r:id="rId8"/>
    <sheet name="9 部门一般公共预算基本支出预算表" sheetId="7" r:id="rId9"/>
    <sheet name="10 部门一般公共预算机关运行经费支出预算表" sheetId="6" r:id="rId10"/>
    <sheet name="11 “三公”经费、会议费、培训费支出预算表" sheetId="5" r:id="rId11"/>
    <sheet name="12 部门政府采购预算表" sheetId="4" r:id="rId12"/>
  </sheets>
  <calcPr calcId="125725"/>
</workbook>
</file>

<file path=xl/calcChain.xml><?xml version="1.0" encoding="utf-8"?>
<calcChain xmlns="http://schemas.openxmlformats.org/spreadsheetml/2006/main">
  <c r="C5" i="8"/>
  <c r="C5" i="2"/>
  <c r="C6"/>
  <c r="C6" i="9"/>
  <c r="C7"/>
  <c r="C9"/>
  <c r="C5" i="7"/>
  <c r="C19"/>
  <c r="C13"/>
  <c r="C6"/>
  <c r="C13" i="10"/>
  <c r="A6" i="5"/>
  <c r="C6" i="6"/>
  <c r="C5" s="1"/>
  <c r="C26" i="8"/>
  <c r="C25" s="1"/>
  <c r="C22"/>
  <c r="C21" s="1"/>
  <c r="C19"/>
  <c r="C18" s="1"/>
  <c r="C15"/>
  <c r="C11"/>
  <c r="C7"/>
  <c r="C22" i="11"/>
  <c r="C21" s="1"/>
  <c r="C19"/>
  <c r="C18" s="1"/>
  <c r="C6" i="10"/>
  <c r="C19"/>
  <c r="C11" i="11"/>
  <c r="C31"/>
  <c r="C30" s="1"/>
  <c r="C28"/>
  <c r="C26"/>
  <c r="C15"/>
  <c r="C7"/>
  <c r="D11" i="12"/>
  <c r="B11"/>
  <c r="A5" i="3"/>
  <c r="F28" i="1"/>
  <c r="F6" i="4"/>
  <c r="F5" s="1"/>
  <c r="C6" i="8" l="1"/>
  <c r="C5" i="10"/>
  <c r="C25" i="11"/>
  <c r="C6"/>
  <c r="C5" l="1"/>
</calcChain>
</file>

<file path=xl/sharedStrings.xml><?xml version="1.0" encoding="utf-8"?>
<sst xmlns="http://schemas.openxmlformats.org/spreadsheetml/2006/main" count="295" uniqueCount="180">
  <si>
    <t>公开表一</t>
  </si>
  <si>
    <t>单位:万元</t>
  </si>
  <si>
    <t>收入预算</t>
  </si>
  <si>
    <t>支出预算</t>
  </si>
  <si>
    <t>项目名称</t>
  </si>
  <si>
    <t>金额</t>
  </si>
  <si>
    <t>功能分类</t>
  </si>
  <si>
    <t>支出用途</t>
  </si>
  <si>
    <t>功能科目名称</t>
  </si>
  <si>
    <t>一、财政拨款</t>
  </si>
  <si>
    <t>一、一般公共服务支出</t>
  </si>
  <si>
    <t>一、基本支出</t>
  </si>
  <si>
    <t xml:space="preserve">      1. 一般公共预算</t>
  </si>
  <si>
    <t>二、外交支出</t>
  </si>
  <si>
    <t>二、项目支出</t>
  </si>
  <si>
    <t xml:space="preserve">      2. 政府性基金预算</t>
  </si>
  <si>
    <t>三、国防支出</t>
  </si>
  <si>
    <t>二、财政专户管理资金</t>
  </si>
  <si>
    <t>四、公共安全支出</t>
  </si>
  <si>
    <t>三、其他资金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</si>
  <si>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</si>
  <si>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</si>
  <si>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</si>
  <si>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</si>
  <si>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</si>
  <si>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</si>
  <si>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</si>
  <si>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</si>
  <si>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</si>
  <si>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</si>
  <si>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</si>
  <si>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</si>
  <si>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</si>
  <si>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</si>
  <si>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</si>
  <si>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</si>
  <si>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</si>
  <si>
    <t>当年支出小计</t>
  </si>
  <si>
    <t>上年结余资金</t>
  </si>
  <si>
    <t>结转下年资金</t>
  </si>
  <si>
    <t>收入合计</t>
  </si>
  <si>
    <t>支出合计</t>
  </si>
  <si>
    <t>公开表二</t>
  </si>
  <si>
    <t>单位：万元</t>
  </si>
  <si>
    <t>收入总计</t>
  </si>
  <si>
    <t>一般公共预算资金</t>
  </si>
  <si>
    <t>小计</t>
  </si>
  <si>
    <t>公共财政拨款（补助）资金</t>
  </si>
  <si>
    <t>专项收入</t>
  </si>
  <si>
    <t>政府性基金</t>
  </si>
  <si>
    <t>财政专户管理资金</t>
  </si>
  <si>
    <t>经营收入</t>
  </si>
  <si>
    <t>省直拨资金</t>
  </si>
  <si>
    <t>其他</t>
  </si>
  <si>
    <t>上年结余</t>
  </si>
  <si>
    <t>公开表三</t>
  </si>
  <si>
    <t>合计</t>
  </si>
  <si>
    <t>基本支出</t>
  </si>
  <si>
    <t>项目支出</t>
  </si>
  <si>
    <t>公开表四</t>
  </si>
  <si>
    <r>
      <t>单位</t>
    </r>
    <r>
      <rPr>
        <sz val="12"/>
        <rFont val="Times New Roman"/>
        <family val="1"/>
      </rPr>
      <t>:</t>
    </r>
    <r>
      <rPr>
        <sz val="12"/>
        <rFont val="宋体"/>
        <charset val="134"/>
      </rPr>
      <t>万元</t>
    </r>
  </si>
  <si>
    <t>收入</t>
  </si>
  <si>
    <t>支出</t>
  </si>
  <si>
    <t>一、一般公共预算</t>
  </si>
  <si>
    <t>二、政府性基金预算</t>
  </si>
  <si>
    <t>公开表五</t>
  </si>
  <si>
    <t>功能科目代码</t>
  </si>
  <si>
    <t>金   额</t>
  </si>
  <si>
    <t>合  计</t>
  </si>
  <si>
    <t>备注：支出功能科目明细到“项”</t>
  </si>
  <si>
    <t>公开表六</t>
  </si>
  <si>
    <t>科目编码</t>
  </si>
  <si>
    <t>科目名称</t>
  </si>
  <si>
    <t>备注：支出经济科目明细到“款”。</t>
  </si>
  <si>
    <t>公开表七</t>
  </si>
  <si>
    <t>公开表八</t>
  </si>
  <si>
    <t>备注：支出功能科目明细“项”。</t>
  </si>
  <si>
    <t>公开表九</t>
  </si>
  <si>
    <t>公开表十</t>
  </si>
  <si>
    <t>机关运行经费支出</t>
  </si>
  <si>
    <r>
      <t xml:space="preserve">注：一般公共预算机关运行费支出安排数应与表九中的 </t>
    </r>
    <r>
      <rPr>
        <sz val="12"/>
        <color indexed="8"/>
        <rFont val="Arial"/>
        <family val="2"/>
      </rPr>
      <t xml:space="preserve">“ </t>
    </r>
    <r>
      <rPr>
        <sz val="12"/>
        <color indexed="8"/>
        <rFont val="宋体"/>
        <charset val="134"/>
      </rPr>
      <t xml:space="preserve">商品和服务支出 </t>
    </r>
    <r>
      <rPr>
        <sz val="12"/>
        <color indexed="8"/>
        <rFont val="Arial"/>
        <family val="2"/>
      </rPr>
      <t xml:space="preserve">” </t>
    </r>
    <r>
      <rPr>
        <sz val="12"/>
        <color indexed="8"/>
        <rFont val="宋体"/>
        <charset val="134"/>
      </rPr>
      <t xml:space="preserve">支出数一致并按照政府收支分类科目的经济分类“款”级细化列示。在财政部有明确规定前，“机关运行经费”暂指基本支出中一般公共预算安排的“商品和服务支出”经费 。 </t>
    </r>
  </si>
  <si>
    <t>公开表十一</t>
  </si>
  <si>
    <t>因公出国（境）费</t>
  </si>
  <si>
    <t>公务用车购置及运行维护费</t>
  </si>
  <si>
    <t>公务接待费</t>
  </si>
  <si>
    <t>会议费</t>
  </si>
  <si>
    <t>培训费</t>
  </si>
  <si>
    <t>公务用车购置费</t>
  </si>
  <si>
    <t>公务用车运行维护费</t>
  </si>
  <si>
    <t>备注：</t>
  </si>
  <si>
    <t>请按项目与上年度预算进行对比，如增加须说明原因。</t>
  </si>
  <si>
    <t>公开表十二</t>
  </si>
  <si>
    <t>采购品目大类</t>
  </si>
  <si>
    <t>专项名称</t>
  </si>
  <si>
    <t>经济科目</t>
  </si>
  <si>
    <t>采购物品名称</t>
  </si>
  <si>
    <t>采购组织形式</t>
  </si>
  <si>
    <t>总计</t>
  </si>
  <si>
    <t>一、货物</t>
  </si>
  <si>
    <t>二、工程</t>
  </si>
  <si>
    <t>三、服务</t>
  </si>
  <si>
    <t>注：1、采购组织形式为：集中采购、部门集中采购和分散采购</t>
  </si>
  <si>
    <t>台式计算机</t>
    <phoneticPr fontId="1" type="noConversion"/>
  </si>
  <si>
    <t xml:space="preserve">    2、采购品目名称根据《常州市2015-2016购目录及标准》规定品目名称填写。</t>
    <phoneticPr fontId="1" type="noConversion"/>
  </si>
  <si>
    <t>集中采购</t>
    <phoneticPr fontId="1" type="noConversion"/>
  </si>
  <si>
    <t>公用</t>
    <phoneticPr fontId="1" type="noConversion"/>
  </si>
  <si>
    <t>其他商品和服务支出</t>
    <phoneticPr fontId="1" type="noConversion"/>
  </si>
  <si>
    <t>黑白激光A4打印机</t>
    <phoneticPr fontId="1" type="noConversion"/>
  </si>
  <si>
    <t>传真机</t>
    <phoneticPr fontId="1" type="noConversion"/>
  </si>
  <si>
    <t>一般公共服务支出</t>
  </si>
  <si>
    <t>发展与改革事务</t>
  </si>
  <si>
    <t xml:space="preserve">  行政运行</t>
  </si>
  <si>
    <t xml:space="preserve">  事业运行</t>
  </si>
  <si>
    <t xml:space="preserve">  其他发展与改革事务支出</t>
  </si>
  <si>
    <t>统计信息事务</t>
  </si>
  <si>
    <t xml:space="preserve">  统计抽样调查</t>
  </si>
  <si>
    <t xml:space="preserve">  其他商贸事务支出</t>
  </si>
  <si>
    <t>医疗卫生与计划生育支出</t>
  </si>
  <si>
    <t>资源勘探信息等支出</t>
  </si>
  <si>
    <t>散装水泥专项资金及对应专项债务收入安排的支出</t>
  </si>
  <si>
    <t xml:space="preserve">  其他散装水泥专项资金及对应专项债务收入安排的支出</t>
  </si>
  <si>
    <t>新型墙体材料专项基金及对应专项债务收入安排的支出</t>
  </si>
  <si>
    <t xml:space="preserve">  其他新型墙体材料专项基金及对应专项债务收入安排的支出</t>
  </si>
  <si>
    <t>住房保障支出</t>
  </si>
  <si>
    <t>住房改革支出</t>
  </si>
  <si>
    <t xml:space="preserve">  住房公积金</t>
  </si>
  <si>
    <t>商贸事务</t>
    <phoneticPr fontId="20" type="noConversion"/>
  </si>
  <si>
    <t xml:space="preserve">  其他统计信息事务支出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</si>
  <si>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</si>
  <si>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</si>
  <si>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住房公积金</t>
    <phoneticPr fontId="1" type="noConversion"/>
  </si>
  <si>
    <t>工资福利支出</t>
    <phoneticPr fontId="1" type="noConversion"/>
  </si>
  <si>
    <t>其他对个人和家庭的补助支出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</si>
  <si>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</si>
  <si>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</si>
  <si>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</si>
  <si>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</si>
  <si>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绩效工资</t>
    <phoneticPr fontId="1" type="noConversion"/>
  </si>
  <si>
    <t>办公费</t>
    <phoneticPr fontId="1" type="noConversion"/>
  </si>
  <si>
    <t>公务会议费</t>
    <phoneticPr fontId="1" type="noConversion"/>
  </si>
  <si>
    <t>公务培训费</t>
    <phoneticPr fontId="1" type="noConversion"/>
  </si>
  <si>
    <t>公务接待费</t>
    <phoneticPr fontId="1" type="noConversion"/>
  </si>
  <si>
    <t>因公出国（境）：无变化</t>
    <phoneticPr fontId="1" type="noConversion"/>
  </si>
  <si>
    <t>公务用车购置：无变化</t>
    <phoneticPr fontId="1" type="noConversion"/>
  </si>
  <si>
    <t>公务用车运行维护：无变化</t>
    <phoneticPr fontId="1" type="noConversion"/>
  </si>
  <si>
    <t>2017年度新北区经济发展局收支预算总表</t>
    <phoneticPr fontId="1" type="noConversion"/>
  </si>
  <si>
    <t>2017年度新北区经济发展局收入预算总表</t>
    <phoneticPr fontId="1" type="noConversion"/>
  </si>
  <si>
    <t>2017年度新北区经济发展局支出预算总表</t>
    <phoneticPr fontId="1" type="noConversion"/>
  </si>
  <si>
    <t>2017年度新北区经济发展局财政拨款收支预算总表</t>
    <phoneticPr fontId="1" type="noConversion"/>
  </si>
  <si>
    <t>2017年度新北区经济发展局财政拨款支出预算表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</si>
  <si>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</si>
  <si>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</si>
  <si>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 xml:space="preserve">  机关事业单位基本养老保险缴费支出</t>
    <phoneticPr fontId="1" type="noConversion"/>
  </si>
  <si>
    <t>行政事业单位医疗</t>
    <phoneticPr fontId="1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</si>
  <si>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行政单位医疗</t>
    </r>
    <phoneticPr fontId="1" type="noConversion"/>
  </si>
  <si>
    <t xml:space="preserve">  事业单位医疗</t>
    <phoneticPr fontId="1" type="noConversion"/>
  </si>
  <si>
    <t>2017年度新北区经济发展局一般公共预算支出预算表</t>
    <phoneticPr fontId="1" type="noConversion"/>
  </si>
  <si>
    <t>2017年度新北区经济发展局财政拨款政府性基金支出预算表</t>
    <phoneticPr fontId="1" type="noConversion"/>
  </si>
  <si>
    <t>2017年度新北区经济发展局一般公共预算机关运行经费支出预算表</t>
    <phoneticPr fontId="1" type="noConversion"/>
  </si>
  <si>
    <t>2017年度新北区经济发展局财政拨款“三公”经费、会议费、培训费支出预算表</t>
    <phoneticPr fontId="1" type="noConversion"/>
  </si>
  <si>
    <t>2017年度新北区经济发展局政府采购预算表</t>
    <phoneticPr fontId="1" type="noConversion"/>
  </si>
  <si>
    <r>
      <t>黑白激光A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charset val="134"/>
      </rPr>
      <t>打印机</t>
    </r>
    <phoneticPr fontId="1" type="noConversion"/>
  </si>
  <si>
    <t>扫描仪</t>
    <phoneticPr fontId="1" type="noConversion"/>
  </si>
  <si>
    <t>照相机</t>
    <phoneticPr fontId="1" type="noConversion"/>
  </si>
  <si>
    <t>投影仪</t>
    <phoneticPr fontId="1" type="noConversion"/>
  </si>
  <si>
    <t>碎纸机</t>
    <phoneticPr fontId="1" type="noConversion"/>
  </si>
  <si>
    <t>机关事业单位基本养老保险缴费</t>
    <phoneticPr fontId="1" type="noConversion"/>
  </si>
  <si>
    <t>工会经费</t>
    <phoneticPr fontId="1" type="noConversion"/>
  </si>
  <si>
    <t>提租补贴</t>
    <phoneticPr fontId="1" type="noConversion"/>
  </si>
  <si>
    <t>购房补贴</t>
    <phoneticPr fontId="1" type="noConversion"/>
  </si>
  <si>
    <t>2017年度新北区经济发展局一般公共预算基本支出预算表</t>
    <phoneticPr fontId="1" type="noConversion"/>
  </si>
  <si>
    <t>新型墙体材料专项基金及对应专项债务收入安排的支出</t>
    <phoneticPr fontId="1" type="noConversion"/>
  </si>
  <si>
    <t>资源勘探信息等支出</t>
    <phoneticPr fontId="1" type="noConversion"/>
  </si>
  <si>
    <t>散装水泥专项资金及对应专项债务收入安排的支出</t>
    <phoneticPr fontId="1" type="noConversion"/>
  </si>
  <si>
    <t>其他散装水泥专项资金支出</t>
    <phoneticPr fontId="1" type="noConversion"/>
  </si>
  <si>
    <t>其他新型墙体材料专项基金支出</t>
    <phoneticPr fontId="1" type="noConversion"/>
  </si>
  <si>
    <r>
      <t>会议费：增加了1.1</t>
    </r>
    <r>
      <rPr>
        <sz val="12"/>
        <color indexed="8"/>
        <rFont val="宋体"/>
        <charset val="134"/>
      </rPr>
      <t>万元，用于各业务条线及下属事业单位各类业务会议。</t>
    </r>
    <phoneticPr fontId="1" type="noConversion"/>
  </si>
  <si>
    <r>
      <t>培训费：增加了5</t>
    </r>
    <r>
      <rPr>
        <sz val="12"/>
        <color indexed="8"/>
        <rFont val="宋体"/>
        <family val="3"/>
        <charset val="134"/>
      </rPr>
      <t>.08</t>
    </r>
    <r>
      <rPr>
        <sz val="12"/>
        <color indexed="8"/>
        <rFont val="宋体"/>
        <charset val="134"/>
      </rPr>
      <t>万元，用于新北区服务转型升级综合素质提升班和重点工业企业总裁班。</t>
    </r>
    <phoneticPr fontId="1" type="noConversion"/>
  </si>
  <si>
    <r>
      <t>公务接待：减少了5</t>
    </r>
    <r>
      <rPr>
        <sz val="12"/>
        <color indexed="8"/>
        <rFont val="宋体"/>
        <family val="3"/>
        <charset val="134"/>
      </rPr>
      <t>.37</t>
    </r>
    <r>
      <rPr>
        <sz val="12"/>
        <color indexed="8"/>
        <rFont val="宋体"/>
        <charset val="134"/>
      </rPr>
      <t>万元</t>
    </r>
    <phoneticPr fontId="1" type="noConversion"/>
  </si>
  <si>
    <t>2017年度新北区经济发展局财政拨款基本支出预算表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</si>
</sst>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5">
    <font>
      <sz val="12"/>
      <name val="宋体"/>
      <charset val="134"/>
    </font>
    <font>
      <sz val="9"/>
      <name val="宋体"/>
      <charset val="134"/>
    </font>
    <font>
      <sz val="16"/>
      <name val="Times New Roman"/>
      <family val="1"/>
    </font>
    <font>
      <sz val="22"/>
      <name val="方正小标宋简体"/>
      <family val="4"/>
      <charset val="134"/>
    </font>
    <font>
      <sz val="10"/>
      <name val="Times New Roman"/>
      <family val="1"/>
    </font>
    <font>
      <sz val="10.5"/>
      <name val="宋体"/>
      <charset val="134"/>
    </font>
    <font>
      <b/>
      <sz val="10.5"/>
      <name val="宋体"/>
      <charset val="134"/>
    </font>
    <font>
      <sz val="20"/>
      <name val="方正小标宋简体"/>
      <family val="4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6"/>
      <name val="方正小标宋简体"/>
      <family val="4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方正小标宋简体"/>
      <family val="4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wrapText="1"/>
    </xf>
    <xf numFmtId="0" fontId="10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/>
    </xf>
    <xf numFmtId="0" fontId="19" fillId="0" borderId="2" xfId="0" applyFont="1" applyFill="1" applyBorder="1" applyAlignment="1">
      <alignment horizontal="left" vertical="center" shrinkToFit="1"/>
    </xf>
    <xf numFmtId="176" fontId="0" fillId="0" borderId="1" xfId="0" applyNumberFormat="1" applyFont="1" applyBorder="1" applyAlignment="1">
      <alignment horizontal="right" wrapText="1"/>
    </xf>
    <xf numFmtId="176" fontId="18" fillId="0" borderId="1" xfId="0" applyNumberFormat="1" applyFont="1" applyBorder="1" applyAlignment="1">
      <alignment horizontal="right" wrapText="1"/>
    </xf>
    <xf numFmtId="176" fontId="21" fillId="0" borderId="1" xfId="0" applyNumberFormat="1" applyFont="1" applyBorder="1" applyAlignment="1">
      <alignment horizontal="right" wrapText="1"/>
    </xf>
    <xf numFmtId="176" fontId="23" fillId="0" borderId="1" xfId="0" applyNumberFormat="1" applyFont="1" applyBorder="1" applyAlignment="1">
      <alignment horizontal="right" wrapText="1"/>
    </xf>
    <xf numFmtId="176" fontId="24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left"/>
    </xf>
    <xf numFmtId="0" fontId="25" fillId="0" borderId="2" xfId="0" applyFont="1" applyFill="1" applyBorder="1" applyAlignment="1">
      <alignment horizontal="left" vertical="center" shrinkToFit="1"/>
    </xf>
    <xf numFmtId="176" fontId="12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left" vertical="center" shrinkToFit="1"/>
    </xf>
    <xf numFmtId="0" fontId="29" fillId="0" borderId="0" xfId="0" applyFont="1"/>
    <xf numFmtId="0" fontId="30" fillId="0" borderId="0" xfId="0" applyFont="1"/>
    <xf numFmtId="0" fontId="3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76" fontId="5" fillId="0" borderId="1" xfId="0" applyNumberFormat="1" applyFont="1" applyBorder="1" applyAlignment="1">
      <alignment horizontal="right" wrapText="1"/>
    </xf>
    <xf numFmtId="176" fontId="8" fillId="0" borderId="1" xfId="0" applyNumberFormat="1" applyFont="1" applyBorder="1" applyAlignment="1"/>
    <xf numFmtId="176" fontId="27" fillId="0" borderId="1" xfId="0" applyNumberFormat="1" applyFont="1" applyBorder="1" applyAlignment="1"/>
    <xf numFmtId="0" fontId="15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8"/>
  <sheetViews>
    <sheetView workbookViewId="0">
      <selection activeCell="H26" sqref="H26"/>
    </sheetView>
  </sheetViews>
  <sheetFormatPr defaultRowHeight="14.25"/>
  <cols>
    <col min="1" max="1" width="22.875" bestFit="1" customWidth="1"/>
    <col min="2" max="2" width="20.5" customWidth="1"/>
    <col min="3" max="3" width="25.75" bestFit="1" customWidth="1"/>
    <col min="4" max="4" width="20.5" customWidth="1"/>
    <col min="5" max="5" width="12.25" bestFit="1" customWidth="1"/>
    <col min="6" max="6" width="17.25" customWidth="1"/>
  </cols>
  <sheetData>
    <row r="1" spans="1:6" ht="28.5">
      <c r="A1" s="71" t="s">
        <v>145</v>
      </c>
      <c r="B1" s="71"/>
      <c r="C1" s="71"/>
      <c r="D1" s="71"/>
      <c r="E1" s="71"/>
      <c r="F1" s="71"/>
    </row>
    <row r="2" spans="1:6">
      <c r="A2" s="2" t="s">
        <v>0</v>
      </c>
      <c r="B2" s="2"/>
      <c r="C2" s="2"/>
      <c r="D2" s="2"/>
      <c r="E2" s="72" t="s">
        <v>1</v>
      </c>
      <c r="F2" s="72"/>
    </row>
    <row r="3" spans="1:6">
      <c r="A3" s="73" t="s">
        <v>2</v>
      </c>
      <c r="B3" s="73"/>
      <c r="C3" s="73" t="s">
        <v>3</v>
      </c>
      <c r="D3" s="73"/>
      <c r="E3" s="73"/>
      <c r="F3" s="73"/>
    </row>
    <row r="4" spans="1:6">
      <c r="A4" s="73" t="s">
        <v>4</v>
      </c>
      <c r="B4" s="73" t="s">
        <v>5</v>
      </c>
      <c r="C4" s="73" t="s">
        <v>6</v>
      </c>
      <c r="D4" s="73"/>
      <c r="E4" s="73" t="s">
        <v>7</v>
      </c>
      <c r="F4" s="73"/>
    </row>
    <row r="5" spans="1:6">
      <c r="A5" s="73"/>
      <c r="B5" s="73"/>
      <c r="C5" s="3" t="s">
        <v>8</v>
      </c>
      <c r="D5" s="3" t="s">
        <v>5</v>
      </c>
      <c r="E5" s="3" t="s">
        <v>4</v>
      </c>
      <c r="F5" s="3" t="s">
        <v>5</v>
      </c>
    </row>
    <row r="6" spans="1:6">
      <c r="A6" s="4" t="s">
        <v>9</v>
      </c>
      <c r="B6" s="5">
        <v>2270.38</v>
      </c>
      <c r="C6" s="4" t="s">
        <v>10</v>
      </c>
      <c r="D6" s="4">
        <v>1831.12</v>
      </c>
      <c r="E6" s="4" t="s">
        <v>11</v>
      </c>
      <c r="F6" s="5">
        <v>1572.38</v>
      </c>
    </row>
    <row r="7" spans="1:6">
      <c r="A7" s="4" t="s">
        <v>12</v>
      </c>
      <c r="B7" s="5">
        <v>2239.7800000000002</v>
      </c>
      <c r="C7" s="4" t="s">
        <v>13</v>
      </c>
      <c r="D7" s="4"/>
      <c r="E7" s="4" t="s">
        <v>14</v>
      </c>
      <c r="F7" s="5">
        <v>698</v>
      </c>
    </row>
    <row r="8" spans="1:6">
      <c r="A8" s="4" t="s">
        <v>15</v>
      </c>
      <c r="B8" s="65">
        <v>30.6</v>
      </c>
      <c r="C8" s="4" t="s">
        <v>16</v>
      </c>
      <c r="D8" s="4"/>
      <c r="E8" s="4"/>
      <c r="F8" s="5"/>
    </row>
    <row r="9" spans="1:6">
      <c r="A9" s="4" t="s">
        <v>17</v>
      </c>
      <c r="B9" s="6"/>
      <c r="C9" s="4" t="s">
        <v>18</v>
      </c>
      <c r="D9" s="4"/>
      <c r="E9" s="4"/>
      <c r="F9" s="5"/>
    </row>
    <row r="10" spans="1:6">
      <c r="A10" s="4" t="s">
        <v>19</v>
      </c>
      <c r="B10" s="6"/>
      <c r="C10" s="4" t="s">
        <v>20</v>
      </c>
      <c r="D10" s="4"/>
      <c r="E10" s="4"/>
      <c r="F10" s="5"/>
    </row>
    <row r="11" spans="1:6">
      <c r="A11" s="4"/>
      <c r="B11" s="6"/>
      <c r="C11" s="4" t="s">
        <v>21</v>
      </c>
      <c r="D11" s="4"/>
      <c r="E11" s="4"/>
      <c r="F11" s="5"/>
    </row>
    <row r="12" spans="1:6">
      <c r="A12" s="4"/>
      <c r="B12" s="6"/>
      <c r="C12" s="4" t="s">
        <v>22</v>
      </c>
      <c r="D12" s="4"/>
      <c r="E12" s="4"/>
      <c r="F12" s="6"/>
    </row>
    <row r="13" spans="1:6">
      <c r="A13" s="4"/>
      <c r="B13" s="5"/>
      <c r="C13" s="4" t="s">
        <v>23</v>
      </c>
      <c r="D13" s="4">
        <v>146.24</v>
      </c>
      <c r="E13" s="4"/>
      <c r="F13" s="6"/>
    </row>
    <row r="14" spans="1:6">
      <c r="A14" s="4"/>
      <c r="B14" s="5"/>
      <c r="C14" s="4" t="s">
        <v>24</v>
      </c>
      <c r="D14" s="4">
        <v>47.58</v>
      </c>
      <c r="E14" s="4"/>
      <c r="F14" s="5"/>
    </row>
    <row r="15" spans="1:6">
      <c r="A15" s="4"/>
      <c r="B15" s="5"/>
      <c r="C15" s="4" t="s">
        <v>25</v>
      </c>
      <c r="D15" s="4"/>
      <c r="E15" s="4"/>
      <c r="F15" s="5"/>
    </row>
    <row r="16" spans="1:6">
      <c r="A16" s="4"/>
      <c r="B16" s="5"/>
      <c r="C16" s="4" t="s">
        <v>26</v>
      </c>
      <c r="D16" s="4"/>
      <c r="E16" s="4"/>
      <c r="F16" s="5"/>
    </row>
    <row r="17" spans="1:6">
      <c r="A17" s="4"/>
      <c r="B17" s="5"/>
      <c r="C17" s="4" t="s">
        <v>27</v>
      </c>
      <c r="D17" s="4"/>
      <c r="E17" s="4"/>
      <c r="F17" s="5"/>
    </row>
    <row r="18" spans="1:6">
      <c r="A18" s="4"/>
      <c r="B18" s="5"/>
      <c r="C18" s="4" t="s">
        <v>28</v>
      </c>
      <c r="D18" s="4"/>
      <c r="E18" s="4"/>
      <c r="F18" s="5"/>
    </row>
    <row r="19" spans="1:6">
      <c r="A19" s="7"/>
      <c r="B19" s="5"/>
      <c r="C19" s="4" t="s">
        <v>29</v>
      </c>
      <c r="D19" s="4">
        <v>30.6</v>
      </c>
      <c r="E19" s="4"/>
      <c r="F19" s="5"/>
    </row>
    <row r="20" spans="1:6">
      <c r="A20" s="4"/>
      <c r="B20" s="5"/>
      <c r="C20" s="4" t="s">
        <v>30</v>
      </c>
      <c r="D20" s="4"/>
      <c r="E20" s="4"/>
      <c r="F20" s="5"/>
    </row>
    <row r="21" spans="1:6">
      <c r="A21" s="4"/>
      <c r="B21" s="5"/>
      <c r="C21" s="4" t="s">
        <v>31</v>
      </c>
      <c r="D21" s="4"/>
      <c r="E21" s="4"/>
      <c r="F21" s="5"/>
    </row>
    <row r="22" spans="1:6">
      <c r="A22" s="4"/>
      <c r="B22" s="5"/>
      <c r="C22" s="4" t="s">
        <v>32</v>
      </c>
      <c r="D22" s="4"/>
      <c r="E22" s="4"/>
      <c r="F22" s="5"/>
    </row>
    <row r="23" spans="1:6">
      <c r="A23" s="4"/>
      <c r="B23" s="5"/>
      <c r="C23" s="4" t="s">
        <v>33</v>
      </c>
      <c r="D23" s="4">
        <v>214.84</v>
      </c>
      <c r="E23" s="4"/>
      <c r="F23" s="5"/>
    </row>
    <row r="24" spans="1:6">
      <c r="A24" s="4"/>
      <c r="B24" s="5"/>
      <c r="C24" s="4" t="s">
        <v>34</v>
      </c>
      <c r="D24" s="4"/>
      <c r="E24" s="4"/>
      <c r="F24" s="5"/>
    </row>
    <row r="25" spans="1:6">
      <c r="A25" s="4"/>
      <c r="B25" s="5"/>
      <c r="C25" s="4" t="s">
        <v>35</v>
      </c>
      <c r="D25" s="4"/>
      <c r="E25" s="4"/>
      <c r="F25" s="5"/>
    </row>
    <row r="26" spans="1:6">
      <c r="A26" s="8" t="s">
        <v>36</v>
      </c>
      <c r="B26" s="5">
        <v>2270.38</v>
      </c>
      <c r="C26" s="70" t="s">
        <v>37</v>
      </c>
      <c r="D26" s="70"/>
      <c r="E26" s="70"/>
      <c r="F26" s="5">
        <v>2270.38</v>
      </c>
    </row>
    <row r="27" spans="1:6">
      <c r="A27" s="7" t="s">
        <v>38</v>
      </c>
      <c r="B27" s="6"/>
      <c r="C27" s="74" t="s">
        <v>39</v>
      </c>
      <c r="D27" s="74"/>
      <c r="E27" s="74"/>
      <c r="F27" s="6"/>
    </row>
    <row r="28" spans="1:6">
      <c r="A28" s="8" t="s">
        <v>40</v>
      </c>
      <c r="B28" s="5">
        <v>2270.38</v>
      </c>
      <c r="C28" s="70" t="s">
        <v>41</v>
      </c>
      <c r="D28" s="70"/>
      <c r="E28" s="70"/>
      <c r="F28" s="5">
        <f>SUM(F6:F7)</f>
        <v>2270.38</v>
      </c>
    </row>
  </sheetData>
  <mergeCells count="11">
    <mergeCell ref="C28:E28"/>
    <mergeCell ref="A1:F1"/>
    <mergeCell ref="E2:F2"/>
    <mergeCell ref="A3:B3"/>
    <mergeCell ref="C3:F3"/>
    <mergeCell ref="A4:A5"/>
    <mergeCell ref="B4:B5"/>
    <mergeCell ref="C4:D4"/>
    <mergeCell ref="E4:F4"/>
    <mergeCell ref="C26:E26"/>
    <mergeCell ref="C27:E27"/>
  </mergeCells>
  <phoneticPr fontId="1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16"/>
  <sheetViews>
    <sheetView workbookViewId="0">
      <selection activeCell="F9" sqref="F9"/>
    </sheetView>
  </sheetViews>
  <sheetFormatPr defaultRowHeight="14.25"/>
  <cols>
    <col min="1" max="1" width="29.5" customWidth="1"/>
    <col min="2" max="2" width="28.25" customWidth="1"/>
    <col min="3" max="3" width="11.625" bestFit="1" customWidth="1"/>
  </cols>
  <sheetData>
    <row r="1" spans="1:3" ht="27">
      <c r="A1" s="75" t="s">
        <v>146</v>
      </c>
      <c r="B1" s="75"/>
      <c r="C1" s="75"/>
    </row>
    <row r="2" spans="1:3" ht="27">
      <c r="A2" s="10"/>
    </row>
    <row r="3" spans="1:3">
      <c r="A3" s="12" t="s">
        <v>42</v>
      </c>
      <c r="B3" s="13"/>
      <c r="C3" s="14" t="s">
        <v>43</v>
      </c>
    </row>
    <row r="4" spans="1:3" ht="21.75" customHeight="1">
      <c r="A4" s="77" t="s">
        <v>4</v>
      </c>
      <c r="B4" s="77"/>
      <c r="C4" s="15" t="s">
        <v>5</v>
      </c>
    </row>
    <row r="5" spans="1:3" ht="21.75" customHeight="1">
      <c r="A5" s="77" t="s">
        <v>44</v>
      </c>
      <c r="B5" s="77"/>
      <c r="C5" s="89">
        <f>C6+C9</f>
        <v>2270.38</v>
      </c>
    </row>
    <row r="6" spans="1:3" ht="21.75" customHeight="1">
      <c r="A6" s="77" t="s">
        <v>45</v>
      </c>
      <c r="B6" s="17" t="s">
        <v>46</v>
      </c>
      <c r="C6" s="66">
        <f>SUM(C7:C8)</f>
        <v>2239.7800000000002</v>
      </c>
    </row>
    <row r="7" spans="1:3" ht="21.75" customHeight="1">
      <c r="A7" s="77"/>
      <c r="B7" s="18" t="s">
        <v>47</v>
      </c>
      <c r="C7" s="67">
        <v>1572.38</v>
      </c>
    </row>
    <row r="8" spans="1:3" ht="21.75" customHeight="1">
      <c r="A8" s="77"/>
      <c r="B8" s="18" t="s">
        <v>48</v>
      </c>
      <c r="C8" s="66">
        <v>667.4</v>
      </c>
    </row>
    <row r="9" spans="1:3" ht="21.75" customHeight="1">
      <c r="A9" s="76" t="s">
        <v>49</v>
      </c>
      <c r="B9" s="76"/>
      <c r="C9" s="66">
        <v>30.6</v>
      </c>
    </row>
    <row r="10" spans="1:3" ht="21.75" customHeight="1">
      <c r="A10" s="76" t="s">
        <v>50</v>
      </c>
      <c r="B10" s="76"/>
      <c r="C10" s="16"/>
    </row>
    <row r="11" spans="1:3" ht="21.75" customHeight="1">
      <c r="A11" s="76" t="s">
        <v>19</v>
      </c>
      <c r="B11" s="76"/>
      <c r="C11" s="16"/>
    </row>
    <row r="12" spans="1:3" ht="21.75" customHeight="1">
      <c r="A12" s="77"/>
      <c r="B12" s="17" t="s">
        <v>46</v>
      </c>
      <c r="C12" s="16"/>
    </row>
    <row r="13" spans="1:3" ht="21.75" customHeight="1">
      <c r="A13" s="77"/>
      <c r="B13" s="18" t="s">
        <v>51</v>
      </c>
      <c r="C13" s="16"/>
    </row>
    <row r="14" spans="1:3" ht="21.75" customHeight="1">
      <c r="A14" s="77"/>
      <c r="B14" s="18" t="s">
        <v>52</v>
      </c>
      <c r="C14" s="16"/>
    </row>
    <row r="15" spans="1:3" ht="21.75" customHeight="1">
      <c r="A15" s="77"/>
      <c r="B15" s="18" t="s">
        <v>53</v>
      </c>
      <c r="C15" s="16"/>
    </row>
    <row r="16" spans="1:3" ht="21.75" customHeight="1">
      <c r="A16" s="76" t="s">
        <v>54</v>
      </c>
      <c r="B16" s="76"/>
      <c r="C16" s="16"/>
    </row>
  </sheetData>
  <mergeCells count="9">
    <mergeCell ref="A1:C1"/>
    <mergeCell ref="A10:B10"/>
    <mergeCell ref="A11:B11"/>
    <mergeCell ref="A12:A15"/>
    <mergeCell ref="A16:B16"/>
    <mergeCell ref="A4:B4"/>
    <mergeCell ref="A5:B5"/>
    <mergeCell ref="A6:A8"/>
    <mergeCell ref="A9:B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6"/>
  <sheetViews>
    <sheetView workbookViewId="0">
      <selection sqref="A1:C1"/>
    </sheetView>
  </sheetViews>
  <sheetFormatPr defaultRowHeight="14.25"/>
  <cols>
    <col min="1" max="1" width="25.875" customWidth="1"/>
    <col min="2" max="2" width="26.625" customWidth="1"/>
    <col min="3" max="3" width="27.875" customWidth="1"/>
  </cols>
  <sheetData>
    <row r="1" spans="1:3" ht="28.5">
      <c r="A1" s="71" t="s">
        <v>147</v>
      </c>
      <c r="B1" s="71"/>
      <c r="C1" s="71"/>
    </row>
    <row r="2" spans="1:3" ht="28.5">
      <c r="A2" s="19"/>
    </row>
    <row r="3" spans="1:3">
      <c r="A3" s="12" t="s">
        <v>55</v>
      </c>
      <c r="B3" s="13"/>
      <c r="C3" s="14" t="s">
        <v>43</v>
      </c>
    </row>
    <row r="4" spans="1:3" ht="53.25" customHeight="1">
      <c r="A4" s="44" t="s">
        <v>56</v>
      </c>
      <c r="B4" s="44" t="s">
        <v>57</v>
      </c>
      <c r="C4" s="44" t="s">
        <v>58</v>
      </c>
    </row>
    <row r="5" spans="1:3" ht="53.25" customHeight="1">
      <c r="A5" s="45">
        <f>SUM(B5:C5)</f>
        <v>2270.38</v>
      </c>
      <c r="B5" s="45">
        <v>1572.38</v>
      </c>
      <c r="C5" s="45">
        <v>698</v>
      </c>
    </row>
    <row r="6" spans="1:3" ht="20.25">
      <c r="A6" s="9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6" sqref="F16"/>
    </sheetView>
  </sheetViews>
  <sheetFormatPr defaultRowHeight="14.25"/>
  <cols>
    <col min="1" max="1" width="22.625" customWidth="1"/>
    <col min="2" max="2" width="19.375" customWidth="1"/>
    <col min="3" max="3" width="19" customWidth="1"/>
    <col min="4" max="4" width="19.375" customWidth="1"/>
  </cols>
  <sheetData>
    <row r="1" spans="1:4" ht="24">
      <c r="A1" s="79" t="s">
        <v>148</v>
      </c>
      <c r="B1" s="79"/>
      <c r="C1" s="79"/>
      <c r="D1" s="79"/>
    </row>
    <row r="2" spans="1:4" ht="28.5">
      <c r="A2" s="19"/>
    </row>
    <row r="3" spans="1:4" ht="15.75">
      <c r="A3" s="12" t="s">
        <v>59</v>
      </c>
      <c r="B3" s="21"/>
      <c r="C3" s="21"/>
      <c r="D3" s="22" t="s">
        <v>60</v>
      </c>
    </row>
    <row r="4" spans="1:4" ht="24" customHeight="1">
      <c r="A4" s="78" t="s">
        <v>61</v>
      </c>
      <c r="B4" s="78"/>
      <c r="C4" s="78" t="s">
        <v>62</v>
      </c>
      <c r="D4" s="78"/>
    </row>
    <row r="5" spans="1:4" ht="24" customHeight="1">
      <c r="A5" s="23" t="s">
        <v>4</v>
      </c>
      <c r="B5" s="23" t="s">
        <v>5</v>
      </c>
      <c r="C5" s="23" t="s">
        <v>4</v>
      </c>
      <c r="D5" s="23" t="s">
        <v>5</v>
      </c>
    </row>
    <row r="6" spans="1:4" ht="24" customHeight="1">
      <c r="A6" s="24" t="s">
        <v>63</v>
      </c>
      <c r="B6" s="25">
        <v>2239.7800000000002</v>
      </c>
      <c r="C6" s="24" t="s">
        <v>11</v>
      </c>
      <c r="D6" s="46">
        <v>1572.38</v>
      </c>
    </row>
    <row r="7" spans="1:4" ht="24" customHeight="1">
      <c r="A7" s="24" t="s">
        <v>64</v>
      </c>
      <c r="B7" s="46">
        <v>30.6</v>
      </c>
      <c r="C7" s="24" t="s">
        <v>14</v>
      </c>
      <c r="D7" s="46">
        <v>698</v>
      </c>
    </row>
    <row r="8" spans="1:4" ht="24" customHeight="1">
      <c r="A8" s="26"/>
      <c r="B8" s="25"/>
      <c r="C8" s="26"/>
      <c r="D8" s="46"/>
    </row>
    <row r="9" spans="1:4" ht="24" customHeight="1">
      <c r="A9" s="26"/>
      <c r="B9" s="25"/>
      <c r="C9" s="26"/>
      <c r="D9" s="46"/>
    </row>
    <row r="10" spans="1:4" ht="24" customHeight="1">
      <c r="A10" s="26"/>
      <c r="B10" s="27"/>
      <c r="C10" s="26"/>
      <c r="D10" s="46"/>
    </row>
    <row r="11" spans="1:4" ht="24" customHeight="1">
      <c r="A11" s="28" t="s">
        <v>40</v>
      </c>
      <c r="B11" s="25">
        <f>SUM(B6:B7)</f>
        <v>2270.38</v>
      </c>
      <c r="C11" s="28" t="s">
        <v>41</v>
      </c>
      <c r="D11" s="46">
        <f>SUM(D6:D7)</f>
        <v>2270.38</v>
      </c>
    </row>
  </sheetData>
  <mergeCells count="3">
    <mergeCell ref="A4:B4"/>
    <mergeCell ref="C4:D4"/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sqref="A1:C1"/>
    </sheetView>
  </sheetViews>
  <sheetFormatPr defaultRowHeight="14.25"/>
  <cols>
    <col min="1" max="1" width="20.875" customWidth="1"/>
    <col min="2" max="2" width="33.375" customWidth="1"/>
    <col min="3" max="3" width="22.375" customWidth="1"/>
    <col min="5" max="7" width="6.625" style="61" customWidth="1"/>
    <col min="8" max="8" width="6" style="61" customWidth="1"/>
    <col min="9" max="10" width="4.75" style="61" customWidth="1"/>
    <col min="11" max="20" width="4.375" style="61" customWidth="1"/>
    <col min="21" max="21" width="9" style="62"/>
  </cols>
  <sheetData>
    <row r="1" spans="1:3" ht="24">
      <c r="A1" s="79" t="s">
        <v>149</v>
      </c>
      <c r="B1" s="79"/>
      <c r="C1" s="79"/>
    </row>
    <row r="2" spans="1:3" ht="28.5">
      <c r="A2" s="19"/>
    </row>
    <row r="3" spans="1:3" ht="15">
      <c r="A3" s="31" t="s">
        <v>65</v>
      </c>
      <c r="B3" s="32"/>
      <c r="C3" s="33" t="s">
        <v>43</v>
      </c>
    </row>
    <row r="4" spans="1:3" ht="33.75" customHeight="1">
      <c r="A4" s="23" t="s">
        <v>66</v>
      </c>
      <c r="B4" s="23" t="s">
        <v>8</v>
      </c>
      <c r="C4" s="23" t="s">
        <v>67</v>
      </c>
    </row>
    <row r="5" spans="1:3" ht="33.75" customHeight="1">
      <c r="A5" s="34"/>
      <c r="B5" s="23" t="s">
        <v>68</v>
      </c>
      <c r="C5" s="50">
        <f>C6+C18+C21+C25+C30</f>
        <v>2270.38</v>
      </c>
    </row>
    <row r="6" spans="1:3" ht="18" customHeight="1">
      <c r="A6" s="34">
        <v>201</v>
      </c>
      <c r="B6" s="47" t="s">
        <v>109</v>
      </c>
      <c r="C6" s="48">
        <f>C7+C11+C15</f>
        <v>1831.1200000000001</v>
      </c>
    </row>
    <row r="7" spans="1:3" ht="18" customHeight="1">
      <c r="A7" s="34">
        <v>20104</v>
      </c>
      <c r="B7" s="47" t="s">
        <v>110</v>
      </c>
      <c r="C7" s="48">
        <f>SUM(C8:C10)</f>
        <v>1498.22</v>
      </c>
    </row>
    <row r="8" spans="1:3" ht="18" customHeight="1">
      <c r="A8" s="34">
        <v>2010401</v>
      </c>
      <c r="B8" s="47" t="s">
        <v>111</v>
      </c>
      <c r="C8" s="48">
        <v>874.69</v>
      </c>
    </row>
    <row r="9" spans="1:3" ht="18" customHeight="1">
      <c r="A9" s="34">
        <v>2010450</v>
      </c>
      <c r="B9" s="47" t="s">
        <v>112</v>
      </c>
      <c r="C9" s="48">
        <v>43.53</v>
      </c>
    </row>
    <row r="10" spans="1:3" ht="18" customHeight="1">
      <c r="A10" s="34">
        <v>2010499</v>
      </c>
      <c r="B10" s="47" t="s">
        <v>113</v>
      </c>
      <c r="C10" s="48">
        <v>580</v>
      </c>
    </row>
    <row r="11" spans="1:3" ht="18" customHeight="1">
      <c r="A11" s="34">
        <v>20105</v>
      </c>
      <c r="B11" s="47" t="s">
        <v>114</v>
      </c>
      <c r="C11" s="48">
        <f>SUM(C12:C14)</f>
        <v>177.14</v>
      </c>
    </row>
    <row r="12" spans="1:3" ht="18" customHeight="1">
      <c r="A12" s="34">
        <v>2010508</v>
      </c>
      <c r="B12" s="47" t="s">
        <v>115</v>
      </c>
      <c r="C12" s="48">
        <v>45</v>
      </c>
    </row>
    <row r="13" spans="1:3" ht="18" customHeight="1">
      <c r="A13" s="34">
        <v>2010550</v>
      </c>
      <c r="B13" s="47" t="s">
        <v>112</v>
      </c>
      <c r="C13" s="48">
        <v>130.54</v>
      </c>
    </row>
    <row r="14" spans="1:3" ht="18" customHeight="1">
      <c r="A14" s="34">
        <v>2010599</v>
      </c>
      <c r="B14" s="47" t="s">
        <v>127</v>
      </c>
      <c r="C14" s="48">
        <v>1.6</v>
      </c>
    </row>
    <row r="15" spans="1:3" ht="18" customHeight="1">
      <c r="A15" s="34">
        <v>20113</v>
      </c>
      <c r="B15" s="47" t="s">
        <v>126</v>
      </c>
      <c r="C15" s="48">
        <f>SUM(C16:C17)</f>
        <v>155.76</v>
      </c>
    </row>
    <row r="16" spans="1:3" ht="18" customHeight="1">
      <c r="A16" s="34">
        <v>2011350</v>
      </c>
      <c r="B16" s="47" t="s">
        <v>112</v>
      </c>
      <c r="C16" s="48">
        <v>114.96</v>
      </c>
    </row>
    <row r="17" spans="1:3" ht="18" customHeight="1">
      <c r="A17" s="34">
        <v>2011399</v>
      </c>
      <c r="B17" s="47" t="s">
        <v>116</v>
      </c>
      <c r="C17" s="48">
        <v>40.799999999999997</v>
      </c>
    </row>
    <row r="18" spans="1:3" ht="18" customHeight="1">
      <c r="A18" s="34">
        <v>208</v>
      </c>
      <c r="B18" s="60" t="s">
        <v>150</v>
      </c>
      <c r="C18" s="48">
        <f>C19</f>
        <v>146.24</v>
      </c>
    </row>
    <row r="19" spans="1:3" ht="18" customHeight="1">
      <c r="A19" s="34">
        <v>20805</v>
      </c>
      <c r="B19" s="60" t="s">
        <v>151</v>
      </c>
      <c r="C19" s="48">
        <f>C20</f>
        <v>146.24</v>
      </c>
    </row>
    <row r="20" spans="1:3" ht="18" customHeight="1">
      <c r="A20" s="34">
        <v>2080505</v>
      </c>
      <c r="B20" s="60" t="s">
        <v>152</v>
      </c>
      <c r="C20" s="48">
        <v>146.24</v>
      </c>
    </row>
    <row r="21" spans="1:3" ht="18" customHeight="1">
      <c r="A21" s="34">
        <v>210</v>
      </c>
      <c r="B21" s="47" t="s">
        <v>117</v>
      </c>
      <c r="C21" s="48">
        <f>C22</f>
        <v>47.58</v>
      </c>
    </row>
    <row r="22" spans="1:3" ht="18" customHeight="1">
      <c r="A22" s="34">
        <v>21011</v>
      </c>
      <c r="B22" s="60" t="s">
        <v>153</v>
      </c>
      <c r="C22" s="48">
        <f>SUM(C23:C24)</f>
        <v>47.58</v>
      </c>
    </row>
    <row r="23" spans="1:3" ht="18" customHeight="1">
      <c r="A23" s="34">
        <v>2101101</v>
      </c>
      <c r="B23" s="60" t="s">
        <v>154</v>
      </c>
      <c r="C23" s="48">
        <v>33.54</v>
      </c>
    </row>
    <row r="24" spans="1:3" ht="18" customHeight="1">
      <c r="A24" s="34">
        <v>2101102</v>
      </c>
      <c r="B24" s="60" t="s">
        <v>155</v>
      </c>
      <c r="C24" s="48">
        <v>14.04</v>
      </c>
    </row>
    <row r="25" spans="1:3" ht="18" customHeight="1">
      <c r="A25" s="34">
        <v>215</v>
      </c>
      <c r="B25" s="47" t="s">
        <v>118</v>
      </c>
      <c r="C25" s="49">
        <f>C26+C28</f>
        <v>30.6</v>
      </c>
    </row>
    <row r="26" spans="1:3" ht="18" customHeight="1">
      <c r="A26" s="34">
        <v>21560</v>
      </c>
      <c r="B26" s="47" t="s">
        <v>119</v>
      </c>
      <c r="C26" s="48">
        <f>C27</f>
        <v>4</v>
      </c>
    </row>
    <row r="27" spans="1:3" ht="18" customHeight="1">
      <c r="A27" s="34">
        <v>2156099</v>
      </c>
      <c r="B27" s="47" t="s">
        <v>120</v>
      </c>
      <c r="C27" s="48">
        <v>4</v>
      </c>
    </row>
    <row r="28" spans="1:3" ht="18" customHeight="1">
      <c r="A28" s="34">
        <v>21561</v>
      </c>
      <c r="B28" s="47" t="s">
        <v>121</v>
      </c>
      <c r="C28" s="48">
        <f>C29</f>
        <v>26.6</v>
      </c>
    </row>
    <row r="29" spans="1:3" ht="18" customHeight="1">
      <c r="A29" s="34">
        <v>2156199</v>
      </c>
      <c r="B29" s="47" t="s">
        <v>122</v>
      </c>
      <c r="C29" s="48">
        <v>26.6</v>
      </c>
    </row>
    <row r="30" spans="1:3" ht="18" customHeight="1">
      <c r="A30" s="34">
        <v>221</v>
      </c>
      <c r="B30" s="47" t="s">
        <v>123</v>
      </c>
      <c r="C30" s="48">
        <f>C31</f>
        <v>214.84</v>
      </c>
    </row>
    <row r="31" spans="1:3" ht="18" customHeight="1">
      <c r="A31" s="34">
        <v>22102</v>
      </c>
      <c r="B31" s="47" t="s">
        <v>124</v>
      </c>
      <c r="C31" s="48">
        <f>C32</f>
        <v>214.84</v>
      </c>
    </row>
    <row r="32" spans="1:3" ht="18" customHeight="1">
      <c r="A32" s="34">
        <v>2210201</v>
      </c>
      <c r="B32" s="47" t="s">
        <v>125</v>
      </c>
      <c r="C32" s="48">
        <v>214.84</v>
      </c>
    </row>
    <row r="33" spans="1:3" ht="18" customHeight="1">
      <c r="A33" s="34"/>
      <c r="B33" s="35"/>
      <c r="C33" s="27"/>
    </row>
    <row r="34" spans="1:3" ht="18" customHeight="1">
      <c r="A34" s="23"/>
      <c r="B34" s="35"/>
      <c r="C34" s="35"/>
    </row>
    <row r="35" spans="1:3" ht="15">
      <c r="A35" s="29" t="s">
        <v>69</v>
      </c>
      <c r="B35" s="30"/>
      <c r="C35" s="30"/>
    </row>
    <row r="36" spans="1:3" ht="20.25">
      <c r="A36" s="9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sqref="A1:C1"/>
    </sheetView>
  </sheetViews>
  <sheetFormatPr defaultRowHeight="14.25"/>
  <cols>
    <col min="1" max="1" width="22.25" customWidth="1"/>
    <col min="2" max="2" width="29.25" customWidth="1"/>
    <col min="3" max="3" width="22.25" customWidth="1"/>
  </cols>
  <sheetData>
    <row r="1" spans="1:3" ht="21">
      <c r="A1" s="81" t="s">
        <v>179</v>
      </c>
      <c r="B1" s="81"/>
      <c r="C1" s="81"/>
    </row>
    <row r="2" spans="1:3" ht="28.5">
      <c r="A2" s="1"/>
    </row>
    <row r="3" spans="1:3">
      <c r="A3" s="37" t="s">
        <v>70</v>
      </c>
      <c r="B3" s="37"/>
      <c r="C3" s="38" t="s">
        <v>43</v>
      </c>
    </row>
    <row r="4" spans="1:3" ht="23.25" customHeight="1">
      <c r="A4" s="23" t="s">
        <v>71</v>
      </c>
      <c r="B4" s="23" t="s">
        <v>72</v>
      </c>
      <c r="C4" s="23" t="s">
        <v>5</v>
      </c>
    </row>
    <row r="5" spans="1:3" ht="23.25" customHeight="1">
      <c r="A5" s="34"/>
      <c r="B5" s="23" t="s">
        <v>56</v>
      </c>
      <c r="C5" s="51">
        <f>C6+C13+C19</f>
        <v>1572.38</v>
      </c>
    </row>
    <row r="6" spans="1:3" ht="18.75" customHeight="1">
      <c r="A6" s="53">
        <v>301</v>
      </c>
      <c r="B6" s="56" t="s">
        <v>131</v>
      </c>
      <c r="C6" s="52">
        <f>SUM(C7:C12)</f>
        <v>1180.56</v>
      </c>
    </row>
    <row r="7" spans="1:3" ht="18.75" customHeight="1">
      <c r="A7" s="53">
        <v>30101</v>
      </c>
      <c r="B7" s="57" t="s">
        <v>133</v>
      </c>
      <c r="C7" s="52">
        <v>203.21</v>
      </c>
    </row>
    <row r="8" spans="1:3" ht="18.75" customHeight="1">
      <c r="A8" s="53">
        <v>30102</v>
      </c>
      <c r="B8" s="57" t="s">
        <v>134</v>
      </c>
      <c r="C8" s="52">
        <v>759.22</v>
      </c>
    </row>
    <row r="9" spans="1:3" ht="18.75" customHeight="1">
      <c r="A9" s="53">
        <v>30103</v>
      </c>
      <c r="B9" s="57" t="s">
        <v>135</v>
      </c>
      <c r="C9" s="52">
        <v>15.27</v>
      </c>
    </row>
    <row r="10" spans="1:3" ht="18.75" customHeight="1">
      <c r="A10" s="53">
        <v>30104</v>
      </c>
      <c r="B10" s="57" t="s">
        <v>136</v>
      </c>
      <c r="C10" s="52">
        <v>47.58</v>
      </c>
    </row>
    <row r="11" spans="1:3" ht="18.75" customHeight="1">
      <c r="A11" s="53">
        <v>30107</v>
      </c>
      <c r="B11" s="57" t="s">
        <v>137</v>
      </c>
      <c r="C11" s="52">
        <v>9.0399999999999991</v>
      </c>
    </row>
    <row r="12" spans="1:3" ht="18.75" customHeight="1">
      <c r="A12" s="53">
        <v>30108</v>
      </c>
      <c r="B12" s="64" t="s">
        <v>166</v>
      </c>
      <c r="C12" s="52">
        <v>146.24</v>
      </c>
    </row>
    <row r="13" spans="1:3" ht="18.75" customHeight="1">
      <c r="A13" s="53">
        <v>302</v>
      </c>
      <c r="B13" s="54" t="s">
        <v>128</v>
      </c>
      <c r="C13" s="52">
        <f>SUM(C14:C18)</f>
        <v>117.20999999999998</v>
      </c>
    </row>
    <row r="14" spans="1:3" ht="18.75" customHeight="1">
      <c r="A14" s="53">
        <v>30201</v>
      </c>
      <c r="B14" s="58" t="s">
        <v>138</v>
      </c>
      <c r="C14" s="52">
        <v>69.13</v>
      </c>
    </row>
    <row r="15" spans="1:3" ht="18.75" customHeight="1">
      <c r="A15" s="53">
        <v>30215</v>
      </c>
      <c r="B15" s="58" t="s">
        <v>139</v>
      </c>
      <c r="C15" s="52">
        <v>22.6</v>
      </c>
    </row>
    <row r="16" spans="1:3" ht="18.75" customHeight="1">
      <c r="A16" s="53">
        <v>30216</v>
      </c>
      <c r="B16" s="58" t="s">
        <v>140</v>
      </c>
      <c r="C16" s="52">
        <v>5.74</v>
      </c>
    </row>
    <row r="17" spans="1:3" ht="18.75" customHeight="1">
      <c r="A17" s="53">
        <v>30217</v>
      </c>
      <c r="B17" s="58" t="s">
        <v>141</v>
      </c>
      <c r="C17" s="52">
        <v>5.13</v>
      </c>
    </row>
    <row r="18" spans="1:3" ht="18.75" customHeight="1">
      <c r="A18" s="53">
        <v>30228</v>
      </c>
      <c r="B18" s="58" t="s">
        <v>167</v>
      </c>
      <c r="C18" s="52">
        <v>14.61</v>
      </c>
    </row>
    <row r="19" spans="1:3" ht="18.75" customHeight="1">
      <c r="A19" s="53">
        <v>303</v>
      </c>
      <c r="B19" s="54" t="s">
        <v>129</v>
      </c>
      <c r="C19" s="52">
        <f>SUM(C20:C23)</f>
        <v>274.61</v>
      </c>
    </row>
    <row r="20" spans="1:3" ht="18.75" customHeight="1">
      <c r="A20" s="53">
        <v>30311</v>
      </c>
      <c r="B20" s="54" t="s">
        <v>130</v>
      </c>
      <c r="C20" s="52">
        <v>99.2</v>
      </c>
    </row>
    <row r="21" spans="1:3" ht="18.75" customHeight="1">
      <c r="A21" s="53">
        <v>30312</v>
      </c>
      <c r="B21" s="58" t="s">
        <v>168</v>
      </c>
      <c r="C21" s="52">
        <v>41.48</v>
      </c>
    </row>
    <row r="22" spans="1:3" ht="18.75" customHeight="1">
      <c r="A22" s="53">
        <v>30313</v>
      </c>
      <c r="B22" s="58" t="s">
        <v>169</v>
      </c>
      <c r="C22" s="52">
        <v>74.16</v>
      </c>
    </row>
    <row r="23" spans="1:3" ht="18.75" customHeight="1">
      <c r="A23" s="53">
        <v>30399</v>
      </c>
      <c r="B23" s="54" t="s">
        <v>132</v>
      </c>
      <c r="C23" s="52">
        <v>59.77</v>
      </c>
    </row>
    <row r="24" spans="1:3" ht="18.75" customHeight="1">
      <c r="A24" s="34"/>
      <c r="B24" s="47"/>
      <c r="C24" s="48"/>
    </row>
    <row r="25" spans="1:3" ht="18.75" customHeight="1">
      <c r="A25" s="34"/>
      <c r="B25" s="47"/>
      <c r="C25" s="48"/>
    </row>
    <row r="26" spans="1:3" ht="18.75" customHeight="1">
      <c r="A26" s="34"/>
      <c r="B26" s="47"/>
      <c r="C26" s="48"/>
    </row>
    <row r="27" spans="1:3" ht="18.75" customHeight="1">
      <c r="A27" s="34"/>
      <c r="B27" s="47"/>
      <c r="C27" s="48"/>
    </row>
    <row r="28" spans="1:3" ht="18.75" customHeight="1">
      <c r="A28" s="23"/>
      <c r="B28" s="35"/>
      <c r="C28" s="35"/>
    </row>
    <row r="29" spans="1:3">
      <c r="A29" s="80" t="s">
        <v>73</v>
      </c>
      <c r="B29" s="80"/>
      <c r="C29" s="36"/>
    </row>
    <row r="30" spans="1:3" ht="20.25">
      <c r="A30" s="9"/>
    </row>
  </sheetData>
  <mergeCells count="2">
    <mergeCell ref="A29:B29"/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G11" sqref="G11"/>
    </sheetView>
  </sheetViews>
  <sheetFormatPr defaultRowHeight="14.25"/>
  <cols>
    <col min="1" max="2" width="28.125" customWidth="1"/>
    <col min="3" max="3" width="21.125" customWidth="1"/>
  </cols>
  <sheetData>
    <row r="1" spans="1:3" ht="21">
      <c r="A1" s="81" t="s">
        <v>157</v>
      </c>
      <c r="B1" s="81"/>
      <c r="C1" s="81"/>
    </row>
    <row r="2" spans="1:3" ht="28.5">
      <c r="A2" s="19"/>
    </row>
    <row r="3" spans="1:3" ht="15">
      <c r="A3" s="13" t="s">
        <v>74</v>
      </c>
      <c r="B3" s="40"/>
      <c r="C3" s="14" t="s">
        <v>43</v>
      </c>
    </row>
    <row r="4" spans="1:3" ht="26.25" customHeight="1">
      <c r="A4" s="23" t="s">
        <v>66</v>
      </c>
      <c r="B4" s="23" t="s">
        <v>8</v>
      </c>
      <c r="C4" s="23" t="s">
        <v>67</v>
      </c>
    </row>
    <row r="5" spans="1:3" ht="26.25" customHeight="1">
      <c r="A5" s="34"/>
      <c r="B5" s="23" t="s">
        <v>68</v>
      </c>
      <c r="C5" s="48">
        <v>30.6</v>
      </c>
    </row>
    <row r="6" spans="1:3" ht="34.5" customHeight="1">
      <c r="A6" s="68">
        <v>215</v>
      </c>
      <c r="B6" s="69" t="s">
        <v>172</v>
      </c>
      <c r="C6" s="48">
        <f>C7+C9</f>
        <v>30.6</v>
      </c>
    </row>
    <row r="7" spans="1:3" ht="34.5" customHeight="1">
      <c r="A7" s="68">
        <v>21560</v>
      </c>
      <c r="B7" s="69" t="s">
        <v>173</v>
      </c>
      <c r="C7" s="48">
        <f>C8</f>
        <v>4</v>
      </c>
    </row>
    <row r="8" spans="1:3" ht="34.5" customHeight="1">
      <c r="A8" s="68">
        <v>2156099</v>
      </c>
      <c r="B8" s="69" t="s">
        <v>174</v>
      </c>
      <c r="C8" s="48">
        <v>4</v>
      </c>
    </row>
    <row r="9" spans="1:3" ht="34.5" customHeight="1">
      <c r="A9" s="68">
        <v>21561</v>
      </c>
      <c r="B9" s="69" t="s">
        <v>171</v>
      </c>
      <c r="C9" s="48">
        <f>C10</f>
        <v>26.6</v>
      </c>
    </row>
    <row r="10" spans="1:3" ht="34.5" customHeight="1">
      <c r="A10" s="68">
        <v>2156199</v>
      </c>
      <c r="B10" s="69" t="s">
        <v>175</v>
      </c>
      <c r="C10" s="48">
        <v>26.6</v>
      </c>
    </row>
    <row r="11" spans="1:3" ht="34.5" customHeight="1">
      <c r="A11" s="34"/>
      <c r="B11" s="35"/>
      <c r="C11" s="35"/>
    </row>
    <row r="12" spans="1:3" ht="34.5" customHeight="1">
      <c r="A12" s="34"/>
      <c r="B12" s="35"/>
      <c r="C12" s="35"/>
    </row>
    <row r="13" spans="1:3" ht="34.5" customHeight="1">
      <c r="A13" s="23"/>
      <c r="B13" s="35"/>
      <c r="C13" s="35"/>
    </row>
    <row r="14" spans="1:3" ht="15">
      <c r="A14" s="29" t="s">
        <v>69</v>
      </c>
      <c r="B14" s="30"/>
      <c r="C14" s="30"/>
    </row>
  </sheetData>
  <mergeCells count="1">
    <mergeCell ref="A1:C1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F11" sqref="F11"/>
    </sheetView>
  </sheetViews>
  <sheetFormatPr defaultRowHeight="14.25"/>
  <cols>
    <col min="1" max="1" width="22.25" customWidth="1"/>
    <col min="2" max="2" width="26.5" customWidth="1"/>
    <col min="3" max="3" width="22.75" customWidth="1"/>
  </cols>
  <sheetData>
    <row r="1" spans="1:3" ht="24">
      <c r="A1" s="79" t="s">
        <v>156</v>
      </c>
      <c r="B1" s="79"/>
      <c r="C1" s="79"/>
    </row>
    <row r="2" spans="1:3" ht="28.5">
      <c r="A2" s="19"/>
    </row>
    <row r="3" spans="1:3" ht="15">
      <c r="A3" s="13" t="s">
        <v>75</v>
      </c>
      <c r="B3" s="40"/>
      <c r="C3" s="14" t="s">
        <v>43</v>
      </c>
    </row>
    <row r="4" spans="1:3" ht="30.75" customHeight="1">
      <c r="A4" s="23" t="s">
        <v>66</v>
      </c>
      <c r="B4" s="23" t="s">
        <v>8</v>
      </c>
      <c r="C4" s="23" t="s">
        <v>67</v>
      </c>
    </row>
    <row r="5" spans="1:3" ht="30.75" customHeight="1">
      <c r="A5" s="34"/>
      <c r="B5" s="23" t="s">
        <v>68</v>
      </c>
      <c r="C5" s="50">
        <f>C6+C18+C21+C25</f>
        <v>2239.7800000000002</v>
      </c>
    </row>
    <row r="6" spans="1:3" ht="18" customHeight="1">
      <c r="A6" s="34">
        <v>201</v>
      </c>
      <c r="B6" s="47" t="s">
        <v>109</v>
      </c>
      <c r="C6" s="48">
        <f>C7+C11+C15</f>
        <v>1831.1200000000001</v>
      </c>
    </row>
    <row r="7" spans="1:3" ht="18" customHeight="1">
      <c r="A7" s="34">
        <v>20104</v>
      </c>
      <c r="B7" s="47" t="s">
        <v>110</v>
      </c>
      <c r="C7" s="48">
        <f>SUM(C8:C10)</f>
        <v>1498.22</v>
      </c>
    </row>
    <row r="8" spans="1:3" ht="18" customHeight="1">
      <c r="A8" s="34">
        <v>2010401</v>
      </c>
      <c r="B8" s="47" t="s">
        <v>111</v>
      </c>
      <c r="C8" s="48">
        <v>874.69</v>
      </c>
    </row>
    <row r="9" spans="1:3" ht="18" customHeight="1">
      <c r="A9" s="34">
        <v>2010450</v>
      </c>
      <c r="B9" s="47" t="s">
        <v>112</v>
      </c>
      <c r="C9" s="48">
        <v>43.53</v>
      </c>
    </row>
    <row r="10" spans="1:3" ht="18" customHeight="1">
      <c r="A10" s="34">
        <v>2010499</v>
      </c>
      <c r="B10" s="47" t="s">
        <v>113</v>
      </c>
      <c r="C10" s="48">
        <v>580</v>
      </c>
    </row>
    <row r="11" spans="1:3" ht="18" customHeight="1">
      <c r="A11" s="34">
        <v>20105</v>
      </c>
      <c r="B11" s="47" t="s">
        <v>114</v>
      </c>
      <c r="C11" s="48">
        <f>SUM(C12:C14)</f>
        <v>177.14</v>
      </c>
    </row>
    <row r="12" spans="1:3" ht="18" customHeight="1">
      <c r="A12" s="34">
        <v>2010508</v>
      </c>
      <c r="B12" s="47" t="s">
        <v>115</v>
      </c>
      <c r="C12" s="48">
        <v>45</v>
      </c>
    </row>
    <row r="13" spans="1:3" ht="18" customHeight="1">
      <c r="A13" s="34">
        <v>2010550</v>
      </c>
      <c r="B13" s="47" t="s">
        <v>112</v>
      </c>
      <c r="C13" s="48">
        <v>130.54</v>
      </c>
    </row>
    <row r="14" spans="1:3" ht="18" customHeight="1">
      <c r="A14" s="34">
        <v>2010599</v>
      </c>
      <c r="B14" s="47" t="s">
        <v>127</v>
      </c>
      <c r="C14" s="48">
        <v>1.6</v>
      </c>
    </row>
    <row r="15" spans="1:3" ht="18" customHeight="1">
      <c r="A15" s="34">
        <v>20113</v>
      </c>
      <c r="B15" s="47" t="s">
        <v>126</v>
      </c>
      <c r="C15" s="48">
        <f>SUM(C16:C17)</f>
        <v>155.76</v>
      </c>
    </row>
    <row r="16" spans="1:3" ht="18" customHeight="1">
      <c r="A16" s="34">
        <v>2011350</v>
      </c>
      <c r="B16" s="47" t="s">
        <v>112</v>
      </c>
      <c r="C16" s="48">
        <v>114.96</v>
      </c>
    </row>
    <row r="17" spans="1:3" ht="18" customHeight="1">
      <c r="A17" s="34">
        <v>2011399</v>
      </c>
      <c r="B17" s="47" t="s">
        <v>116</v>
      </c>
      <c r="C17" s="48">
        <v>40.799999999999997</v>
      </c>
    </row>
    <row r="18" spans="1:3" ht="18" customHeight="1">
      <c r="A18" s="34">
        <v>208</v>
      </c>
      <c r="B18" s="60" t="s">
        <v>150</v>
      </c>
      <c r="C18" s="48">
        <f>C19</f>
        <v>146.24</v>
      </c>
    </row>
    <row r="19" spans="1:3" ht="18" customHeight="1">
      <c r="A19" s="34">
        <v>20805</v>
      </c>
      <c r="B19" s="60" t="s">
        <v>151</v>
      </c>
      <c r="C19" s="48">
        <f>C20</f>
        <v>146.24</v>
      </c>
    </row>
    <row r="20" spans="1:3" ht="18" customHeight="1">
      <c r="A20" s="34">
        <v>2080505</v>
      </c>
      <c r="B20" s="60" t="s">
        <v>152</v>
      </c>
      <c r="C20" s="48">
        <v>146.24</v>
      </c>
    </row>
    <row r="21" spans="1:3" ht="18" customHeight="1">
      <c r="A21" s="34">
        <v>210</v>
      </c>
      <c r="B21" s="47" t="s">
        <v>117</v>
      </c>
      <c r="C21" s="48">
        <f>C22</f>
        <v>47.58</v>
      </c>
    </row>
    <row r="22" spans="1:3" ht="18" customHeight="1">
      <c r="A22" s="34">
        <v>21011</v>
      </c>
      <c r="B22" s="60" t="s">
        <v>153</v>
      </c>
      <c r="C22" s="48">
        <f>SUM(C23:C24)</f>
        <v>47.58</v>
      </c>
    </row>
    <row r="23" spans="1:3" ht="18" customHeight="1">
      <c r="A23" s="34">
        <v>2101101</v>
      </c>
      <c r="B23" s="60" t="s">
        <v>154</v>
      </c>
      <c r="C23" s="48">
        <v>33.54</v>
      </c>
    </row>
    <row r="24" spans="1:3" ht="18" customHeight="1">
      <c r="A24" s="34">
        <v>2101102</v>
      </c>
      <c r="B24" s="60" t="s">
        <v>155</v>
      </c>
      <c r="C24" s="48">
        <v>14.04</v>
      </c>
    </row>
    <row r="25" spans="1:3" ht="18" customHeight="1">
      <c r="A25" s="34">
        <v>221</v>
      </c>
      <c r="B25" s="47" t="s">
        <v>123</v>
      </c>
      <c r="C25" s="48">
        <f>C26</f>
        <v>214.84</v>
      </c>
    </row>
    <row r="26" spans="1:3" ht="18" customHeight="1">
      <c r="A26" s="34">
        <v>22102</v>
      </c>
      <c r="B26" s="47" t="s">
        <v>124</v>
      </c>
      <c r="C26" s="48">
        <f>C27</f>
        <v>214.84</v>
      </c>
    </row>
    <row r="27" spans="1:3" ht="18" customHeight="1">
      <c r="A27" s="34">
        <v>2210201</v>
      </c>
      <c r="B27" s="47" t="s">
        <v>125</v>
      </c>
      <c r="C27" s="48">
        <v>214.84</v>
      </c>
    </row>
    <row r="28" spans="1:3" ht="15">
      <c r="A28" s="29" t="s">
        <v>76</v>
      </c>
      <c r="B28" s="30"/>
      <c r="C28" s="30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C2"/>
    </sheetView>
  </sheetViews>
  <sheetFormatPr defaultRowHeight="14.25"/>
  <cols>
    <col min="1" max="1" width="18.125" customWidth="1"/>
    <col min="2" max="2" width="29.125" customWidth="1"/>
    <col min="3" max="3" width="20.125" customWidth="1"/>
  </cols>
  <sheetData>
    <row r="1" spans="1:3">
      <c r="A1" s="82" t="s">
        <v>170</v>
      </c>
      <c r="B1" s="82"/>
      <c r="C1" s="82"/>
    </row>
    <row r="2" spans="1:3">
      <c r="A2" s="82"/>
      <c r="B2" s="82"/>
      <c r="C2" s="82"/>
    </row>
    <row r="3" spans="1:3">
      <c r="A3" s="12" t="s">
        <v>77</v>
      </c>
      <c r="B3" s="41"/>
      <c r="C3" s="22" t="s">
        <v>43</v>
      </c>
    </row>
    <row r="4" spans="1:3" ht="37.5" customHeight="1">
      <c r="A4" s="23" t="s">
        <v>71</v>
      </c>
      <c r="B4" s="23" t="s">
        <v>72</v>
      </c>
      <c r="C4" s="23" t="s">
        <v>57</v>
      </c>
    </row>
    <row r="5" spans="1:3" ht="18" customHeight="1">
      <c r="A5" s="34"/>
      <c r="B5" s="23" t="s">
        <v>56</v>
      </c>
      <c r="C5" s="51">
        <f>C6+C13+C19</f>
        <v>1572.38</v>
      </c>
    </row>
    <row r="6" spans="1:3" ht="18" customHeight="1">
      <c r="A6" s="53">
        <v>301</v>
      </c>
      <c r="B6" s="56" t="s">
        <v>131</v>
      </c>
      <c r="C6" s="52">
        <f>SUM(C7:C12)</f>
        <v>1180.56</v>
      </c>
    </row>
    <row r="7" spans="1:3" ht="18" customHeight="1">
      <c r="A7" s="53">
        <v>30101</v>
      </c>
      <c r="B7" s="57" t="s">
        <v>133</v>
      </c>
      <c r="C7" s="52">
        <v>203.21</v>
      </c>
    </row>
    <row r="8" spans="1:3" ht="18" customHeight="1">
      <c r="A8" s="53">
        <v>30102</v>
      </c>
      <c r="B8" s="57" t="s">
        <v>134</v>
      </c>
      <c r="C8" s="52">
        <v>759.22</v>
      </c>
    </row>
    <row r="9" spans="1:3" ht="18" customHeight="1">
      <c r="A9" s="53">
        <v>30103</v>
      </c>
      <c r="B9" s="57" t="s">
        <v>135</v>
      </c>
      <c r="C9" s="52">
        <v>15.27</v>
      </c>
    </row>
    <row r="10" spans="1:3" ht="18" customHeight="1">
      <c r="A10" s="53">
        <v>30104</v>
      </c>
      <c r="B10" s="57" t="s">
        <v>136</v>
      </c>
      <c r="C10" s="52">
        <v>47.58</v>
      </c>
    </row>
    <row r="11" spans="1:3" ht="18" customHeight="1">
      <c r="A11" s="53">
        <v>30107</v>
      </c>
      <c r="B11" s="57" t="s">
        <v>137</v>
      </c>
      <c r="C11" s="52">
        <v>9.0399999999999991</v>
      </c>
    </row>
    <row r="12" spans="1:3" ht="18" customHeight="1">
      <c r="A12" s="53">
        <v>30108</v>
      </c>
      <c r="B12" s="64" t="s">
        <v>166</v>
      </c>
      <c r="C12" s="52">
        <v>146.24</v>
      </c>
    </row>
    <row r="13" spans="1:3" ht="18" customHeight="1">
      <c r="A13" s="53">
        <v>302</v>
      </c>
      <c r="B13" s="54" t="s">
        <v>128</v>
      </c>
      <c r="C13" s="52">
        <f>SUM(C14:C18)</f>
        <v>117.20999999999998</v>
      </c>
    </row>
    <row r="14" spans="1:3" ht="18" customHeight="1">
      <c r="A14" s="53">
        <v>30201</v>
      </c>
      <c r="B14" s="58" t="s">
        <v>138</v>
      </c>
      <c r="C14" s="52">
        <v>69.13</v>
      </c>
    </row>
    <row r="15" spans="1:3" ht="18" customHeight="1">
      <c r="A15" s="53">
        <v>30215</v>
      </c>
      <c r="B15" s="58" t="s">
        <v>139</v>
      </c>
      <c r="C15" s="52">
        <v>22.6</v>
      </c>
    </row>
    <row r="16" spans="1:3" ht="18" customHeight="1">
      <c r="A16" s="53">
        <v>30216</v>
      </c>
      <c r="B16" s="58" t="s">
        <v>140</v>
      </c>
      <c r="C16" s="52">
        <v>5.74</v>
      </c>
    </row>
    <row r="17" spans="1:3" ht="18" customHeight="1">
      <c r="A17" s="53">
        <v>30217</v>
      </c>
      <c r="B17" s="58" t="s">
        <v>141</v>
      </c>
      <c r="C17" s="52">
        <v>5.13</v>
      </c>
    </row>
    <row r="18" spans="1:3" ht="18" customHeight="1">
      <c r="A18" s="53">
        <v>30228</v>
      </c>
      <c r="B18" s="58" t="s">
        <v>167</v>
      </c>
      <c r="C18" s="52">
        <v>14.61</v>
      </c>
    </row>
    <row r="19" spans="1:3" ht="18" customHeight="1">
      <c r="A19" s="53">
        <v>303</v>
      </c>
      <c r="B19" s="54" t="s">
        <v>129</v>
      </c>
      <c r="C19" s="52">
        <f>SUM(C20:C23)</f>
        <v>274.61</v>
      </c>
    </row>
    <row r="20" spans="1:3" ht="18" customHeight="1">
      <c r="A20" s="53">
        <v>30311</v>
      </c>
      <c r="B20" s="54" t="s">
        <v>130</v>
      </c>
      <c r="C20" s="52">
        <v>99.2</v>
      </c>
    </row>
    <row r="21" spans="1:3" ht="18" customHeight="1">
      <c r="A21" s="53">
        <v>30312</v>
      </c>
      <c r="B21" s="58" t="s">
        <v>168</v>
      </c>
      <c r="C21" s="52">
        <v>41.48</v>
      </c>
    </row>
    <row r="22" spans="1:3" ht="18" customHeight="1">
      <c r="A22" s="53">
        <v>30313</v>
      </c>
      <c r="B22" s="58" t="s">
        <v>169</v>
      </c>
      <c r="C22" s="52">
        <v>74.16</v>
      </c>
    </row>
    <row r="23" spans="1:3" ht="18" customHeight="1">
      <c r="A23" s="53">
        <v>30399</v>
      </c>
      <c r="B23" s="54" t="s">
        <v>132</v>
      </c>
      <c r="C23" s="52">
        <v>59.77</v>
      </c>
    </row>
    <row r="24" spans="1:3" ht="18" customHeight="1">
      <c r="A24" s="53"/>
      <c r="B24" s="59"/>
      <c r="C24" s="52"/>
    </row>
    <row r="25" spans="1:3" ht="18" customHeight="1">
      <c r="A25" s="34"/>
      <c r="B25" s="23"/>
      <c r="C25" s="27"/>
    </row>
    <row r="26" spans="1:3" ht="18" customHeight="1">
      <c r="A26" s="23"/>
      <c r="B26" s="35"/>
      <c r="C26" s="35"/>
    </row>
    <row r="27" spans="1:3">
      <c r="A27" s="36" t="s">
        <v>73</v>
      </c>
      <c r="B27" s="36"/>
      <c r="C27" s="36"/>
    </row>
  </sheetData>
  <mergeCells count="1">
    <mergeCell ref="A1:C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C1"/>
    </sheetView>
  </sheetViews>
  <sheetFormatPr defaultRowHeight="14.25"/>
  <cols>
    <col min="1" max="1" width="21" customWidth="1"/>
    <col min="2" max="2" width="23.25" customWidth="1"/>
    <col min="3" max="3" width="26.75" customWidth="1"/>
    <col min="4" max="4" width="15.25" customWidth="1"/>
  </cols>
  <sheetData>
    <row r="1" spans="1:4" ht="16.5">
      <c r="A1" s="84" t="s">
        <v>158</v>
      </c>
      <c r="B1" s="84"/>
      <c r="C1" s="84"/>
    </row>
    <row r="2" spans="1:4" ht="28.5">
      <c r="A2" s="1"/>
    </row>
    <row r="3" spans="1:4" ht="15">
      <c r="A3" s="12" t="s">
        <v>78</v>
      </c>
      <c r="B3" s="41"/>
      <c r="C3" s="22" t="s">
        <v>43</v>
      </c>
      <c r="D3" s="42"/>
    </row>
    <row r="4" spans="1:4" ht="30.75" customHeight="1">
      <c r="A4" s="23" t="s">
        <v>71</v>
      </c>
      <c r="B4" s="23" t="s">
        <v>72</v>
      </c>
      <c r="C4" s="23" t="s">
        <v>79</v>
      </c>
      <c r="D4" s="42"/>
    </row>
    <row r="5" spans="1:4" ht="30.75" customHeight="1">
      <c r="A5" s="23"/>
      <c r="B5" s="23" t="s">
        <v>56</v>
      </c>
      <c r="C5" s="55">
        <f>C6</f>
        <v>102.59999999999998</v>
      </c>
      <c r="D5" s="42"/>
    </row>
    <row r="6" spans="1:4" ht="30.75" customHeight="1">
      <c r="A6" s="53">
        <v>302</v>
      </c>
      <c r="B6" s="54" t="s">
        <v>128</v>
      </c>
      <c r="C6" s="52">
        <f>SUM(C7:C10)</f>
        <v>102.59999999999998</v>
      </c>
      <c r="D6" s="42"/>
    </row>
    <row r="7" spans="1:4" ht="30.75" customHeight="1">
      <c r="A7" s="53">
        <v>30201</v>
      </c>
      <c r="B7" s="58" t="s">
        <v>138</v>
      </c>
      <c r="C7" s="52">
        <v>69.13</v>
      </c>
      <c r="D7" s="42"/>
    </row>
    <row r="8" spans="1:4" ht="30.75" customHeight="1">
      <c r="A8" s="53">
        <v>30215</v>
      </c>
      <c r="B8" s="58" t="s">
        <v>139</v>
      </c>
      <c r="C8" s="52">
        <v>22.6</v>
      </c>
      <c r="D8" s="42"/>
    </row>
    <row r="9" spans="1:4" ht="30.75" customHeight="1">
      <c r="A9" s="53">
        <v>30216</v>
      </c>
      <c r="B9" s="58" t="s">
        <v>140</v>
      </c>
      <c r="C9" s="52">
        <v>5.74</v>
      </c>
      <c r="D9" s="42"/>
    </row>
    <row r="10" spans="1:4" ht="30.75" customHeight="1">
      <c r="A10" s="53">
        <v>30217</v>
      </c>
      <c r="B10" s="58" t="s">
        <v>141</v>
      </c>
      <c r="C10" s="52">
        <v>5.13</v>
      </c>
      <c r="D10" s="42"/>
    </row>
    <row r="11" spans="1:4" ht="30.75" customHeight="1">
      <c r="A11" s="23"/>
      <c r="B11" s="35"/>
      <c r="C11" s="35"/>
      <c r="D11" s="42"/>
    </row>
    <row r="12" spans="1:4" ht="30.75" customHeight="1">
      <c r="A12" s="36"/>
      <c r="B12" s="36"/>
      <c r="C12" s="36"/>
      <c r="D12" s="42"/>
    </row>
    <row r="13" spans="1:4" ht="44.25" customHeight="1">
      <c r="A13" s="83" t="s">
        <v>80</v>
      </c>
      <c r="B13" s="83"/>
      <c r="C13" s="83"/>
      <c r="D13" s="42"/>
    </row>
    <row r="14" spans="1:4" ht="15" hidden="1">
      <c r="A14" s="83"/>
      <c r="B14" s="83"/>
      <c r="C14" s="83"/>
      <c r="D14" s="42"/>
    </row>
  </sheetData>
  <mergeCells count="2">
    <mergeCell ref="A13:C14"/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6" sqref="A6"/>
    </sheetView>
  </sheetViews>
  <sheetFormatPr defaultRowHeight="14.25"/>
  <cols>
    <col min="1" max="1" width="13.125" customWidth="1"/>
    <col min="2" max="2" width="20.25" customWidth="1"/>
    <col min="3" max="3" width="11.875" customWidth="1"/>
    <col min="4" max="5" width="20.25" customWidth="1"/>
    <col min="6" max="6" width="14.75" customWidth="1"/>
    <col min="7" max="8" width="12.875" customWidth="1"/>
  </cols>
  <sheetData>
    <row r="1" spans="1:8" ht="24">
      <c r="A1" s="79" t="s">
        <v>159</v>
      </c>
      <c r="B1" s="79"/>
      <c r="C1" s="79"/>
      <c r="D1" s="79"/>
      <c r="E1" s="79"/>
      <c r="F1" s="79"/>
      <c r="G1" s="79"/>
      <c r="H1" s="79"/>
    </row>
    <row r="2" spans="1:8" ht="28.5">
      <c r="A2" s="1"/>
    </row>
    <row r="3" spans="1:8">
      <c r="A3" s="13" t="s">
        <v>81</v>
      </c>
      <c r="B3" s="13"/>
      <c r="C3" s="13"/>
      <c r="D3" s="13"/>
      <c r="E3" s="13"/>
      <c r="F3" s="14"/>
      <c r="G3" s="87" t="s">
        <v>43</v>
      </c>
      <c r="H3" s="87"/>
    </row>
    <row r="4" spans="1:8">
      <c r="A4" s="88" t="s">
        <v>56</v>
      </c>
      <c r="B4" s="88" t="s">
        <v>82</v>
      </c>
      <c r="C4" s="88" t="s">
        <v>83</v>
      </c>
      <c r="D4" s="88"/>
      <c r="E4" s="88"/>
      <c r="F4" s="88" t="s">
        <v>84</v>
      </c>
      <c r="G4" s="88" t="s">
        <v>85</v>
      </c>
      <c r="H4" s="88" t="s">
        <v>86</v>
      </c>
    </row>
    <row r="5" spans="1:8">
      <c r="A5" s="88"/>
      <c r="B5" s="88"/>
      <c r="C5" s="20" t="s">
        <v>46</v>
      </c>
      <c r="D5" s="20" t="s">
        <v>87</v>
      </c>
      <c r="E5" s="20" t="s">
        <v>88</v>
      </c>
      <c r="F5" s="88"/>
      <c r="G5" s="88"/>
      <c r="H5" s="88"/>
    </row>
    <row r="6" spans="1:8" ht="22.5" customHeight="1">
      <c r="A6" s="27">
        <f>B6+F6+G6+H6</f>
        <v>83.27000000000001</v>
      </c>
      <c r="B6" s="27"/>
      <c r="C6" s="23"/>
      <c r="D6" s="27"/>
      <c r="E6" s="27"/>
      <c r="F6" s="27">
        <v>25.13</v>
      </c>
      <c r="G6" s="27">
        <v>22.6</v>
      </c>
      <c r="H6" s="27">
        <v>35.54</v>
      </c>
    </row>
    <row r="7" spans="1:8">
      <c r="A7" s="36"/>
      <c r="B7" s="36"/>
      <c r="C7" s="36"/>
      <c r="D7" s="36"/>
      <c r="E7" s="36"/>
      <c r="F7" s="36"/>
      <c r="G7" s="36"/>
      <c r="H7" s="36"/>
    </row>
    <row r="8" spans="1:8">
      <c r="A8" s="11" t="s">
        <v>89</v>
      </c>
      <c r="B8" s="36"/>
      <c r="C8" s="36"/>
      <c r="D8" s="36"/>
      <c r="E8" s="36"/>
      <c r="F8" s="36"/>
      <c r="G8" s="36"/>
      <c r="H8" s="36"/>
    </row>
    <row r="9" spans="1:8">
      <c r="A9" s="86" t="s">
        <v>90</v>
      </c>
      <c r="B9" s="86"/>
      <c r="C9" s="86"/>
      <c r="D9" s="86"/>
      <c r="E9" s="86"/>
      <c r="F9" s="86"/>
      <c r="G9" s="86"/>
      <c r="H9" s="36"/>
    </row>
    <row r="10" spans="1:8">
      <c r="A10" s="86" t="s">
        <v>142</v>
      </c>
      <c r="B10" s="86"/>
      <c r="C10" s="86"/>
      <c r="D10" s="86"/>
      <c r="E10" s="86"/>
      <c r="F10" s="86"/>
      <c r="G10" s="86"/>
      <c r="H10" s="36"/>
    </row>
    <row r="11" spans="1:8">
      <c r="A11" s="86" t="s">
        <v>143</v>
      </c>
      <c r="B11" s="86"/>
      <c r="C11" s="86"/>
      <c r="D11" s="86"/>
      <c r="E11" s="86"/>
      <c r="F11" s="86"/>
      <c r="G11" s="86"/>
      <c r="H11" s="36"/>
    </row>
    <row r="12" spans="1:8">
      <c r="A12" s="86" t="s">
        <v>144</v>
      </c>
      <c r="B12" s="86"/>
      <c r="C12" s="86"/>
      <c r="D12" s="86"/>
      <c r="E12" s="86"/>
      <c r="F12" s="86"/>
      <c r="G12" s="86"/>
      <c r="H12" s="36"/>
    </row>
    <row r="13" spans="1:8">
      <c r="A13" s="85" t="s">
        <v>178</v>
      </c>
      <c r="B13" s="86"/>
      <c r="C13" s="86"/>
      <c r="D13" s="86"/>
      <c r="E13" s="86"/>
      <c r="F13" s="86"/>
      <c r="G13" s="86"/>
      <c r="H13" s="36"/>
    </row>
    <row r="14" spans="1:8">
      <c r="A14" s="85" t="s">
        <v>176</v>
      </c>
      <c r="B14" s="86"/>
      <c r="C14" s="86"/>
      <c r="D14" s="86"/>
      <c r="E14" s="86"/>
      <c r="F14" s="86"/>
      <c r="G14" s="86"/>
      <c r="H14" s="36"/>
    </row>
    <row r="15" spans="1:8">
      <c r="A15" s="85" t="s">
        <v>177</v>
      </c>
      <c r="B15" s="86"/>
      <c r="C15" s="86"/>
      <c r="D15" s="86"/>
      <c r="E15" s="86"/>
      <c r="F15" s="86"/>
      <c r="G15" s="86"/>
      <c r="H15" s="36"/>
    </row>
  </sheetData>
  <mergeCells count="15">
    <mergeCell ref="A15:G15"/>
    <mergeCell ref="A1:H1"/>
    <mergeCell ref="A9:G9"/>
    <mergeCell ref="A10:G10"/>
    <mergeCell ref="A11:G11"/>
    <mergeCell ref="A12:G12"/>
    <mergeCell ref="G3:H3"/>
    <mergeCell ref="A4:A5"/>
    <mergeCell ref="B4:B5"/>
    <mergeCell ref="C4:E4"/>
    <mergeCell ref="F4:F5"/>
    <mergeCell ref="G4:G5"/>
    <mergeCell ref="H4:H5"/>
    <mergeCell ref="A13:G13"/>
    <mergeCell ref="A14:G14"/>
  </mergeCells>
  <phoneticPr fontId="1" type="noConversion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H24" sqref="H24"/>
    </sheetView>
  </sheetViews>
  <sheetFormatPr defaultRowHeight="14.25"/>
  <cols>
    <col min="1" max="1" width="19.125" customWidth="1"/>
    <col min="2" max="2" width="23.125" customWidth="1"/>
    <col min="3" max="5" width="21" customWidth="1"/>
    <col min="6" max="6" width="13" customWidth="1"/>
  </cols>
  <sheetData>
    <row r="1" spans="1:6" ht="28.5">
      <c r="A1" s="71" t="s">
        <v>160</v>
      </c>
      <c r="B1" s="71"/>
      <c r="C1" s="71"/>
      <c r="D1" s="71"/>
      <c r="E1" s="71"/>
      <c r="F1" s="71"/>
    </row>
    <row r="2" spans="1:6" ht="28.5">
      <c r="A2" s="1"/>
    </row>
    <row r="3" spans="1:6">
      <c r="A3" s="39" t="s">
        <v>91</v>
      </c>
      <c r="B3" s="39"/>
      <c r="C3" s="39"/>
      <c r="D3" s="39"/>
      <c r="E3" s="39"/>
      <c r="F3" s="43" t="s">
        <v>43</v>
      </c>
    </row>
    <row r="4" spans="1:6">
      <c r="A4" s="20" t="s">
        <v>92</v>
      </c>
      <c r="B4" s="20" t="s">
        <v>93</v>
      </c>
      <c r="C4" s="20" t="s">
        <v>94</v>
      </c>
      <c r="D4" s="20" t="s">
        <v>95</v>
      </c>
      <c r="E4" s="20" t="s">
        <v>96</v>
      </c>
      <c r="F4" s="20" t="s">
        <v>97</v>
      </c>
    </row>
    <row r="5" spans="1:6">
      <c r="A5" s="16" t="s">
        <v>56</v>
      </c>
      <c r="B5" s="16"/>
      <c r="C5" s="16"/>
      <c r="D5" s="16"/>
      <c r="E5" s="16"/>
      <c r="F5" s="16">
        <f>F6</f>
        <v>70000</v>
      </c>
    </row>
    <row r="6" spans="1:6">
      <c r="A6" s="16" t="s">
        <v>98</v>
      </c>
      <c r="B6" s="16"/>
      <c r="C6" s="16"/>
      <c r="D6" s="16"/>
      <c r="E6" s="16"/>
      <c r="F6" s="16">
        <f>SUM(F7:F15)</f>
        <v>70000</v>
      </c>
    </row>
    <row r="7" spans="1:6">
      <c r="A7" s="16"/>
      <c r="B7" s="16" t="s">
        <v>105</v>
      </c>
      <c r="C7" s="16" t="s">
        <v>106</v>
      </c>
      <c r="D7" s="16" t="s">
        <v>102</v>
      </c>
      <c r="E7" s="16" t="s">
        <v>104</v>
      </c>
      <c r="F7" s="16">
        <v>27500</v>
      </c>
    </row>
    <row r="8" spans="1:6">
      <c r="A8" s="16"/>
      <c r="B8" s="16" t="s">
        <v>105</v>
      </c>
      <c r="C8" s="16" t="s">
        <v>106</v>
      </c>
      <c r="D8" s="16" t="s">
        <v>107</v>
      </c>
      <c r="E8" s="16" t="s">
        <v>104</v>
      </c>
      <c r="F8" s="16">
        <v>3800</v>
      </c>
    </row>
    <row r="9" spans="1:6">
      <c r="A9" s="16"/>
      <c r="B9" s="16" t="s">
        <v>105</v>
      </c>
      <c r="C9" s="16" t="s">
        <v>106</v>
      </c>
      <c r="D9" s="63" t="s">
        <v>161</v>
      </c>
      <c r="E9" s="16" t="s">
        <v>104</v>
      </c>
      <c r="F9" s="16">
        <v>18000</v>
      </c>
    </row>
    <row r="10" spans="1:6">
      <c r="A10" s="16"/>
      <c r="B10" s="16" t="s">
        <v>105</v>
      </c>
      <c r="C10" s="16" t="s">
        <v>106</v>
      </c>
      <c r="D10" s="63" t="s">
        <v>108</v>
      </c>
      <c r="E10" s="16" t="s">
        <v>104</v>
      </c>
      <c r="F10" s="16">
        <v>3200</v>
      </c>
    </row>
    <row r="11" spans="1:6">
      <c r="A11" s="16"/>
      <c r="B11" s="16" t="s">
        <v>105</v>
      </c>
      <c r="C11" s="16" t="s">
        <v>106</v>
      </c>
      <c r="D11" s="63" t="s">
        <v>162</v>
      </c>
      <c r="E11" s="16" t="s">
        <v>104</v>
      </c>
      <c r="F11" s="16">
        <v>2400</v>
      </c>
    </row>
    <row r="12" spans="1:6">
      <c r="A12" s="16"/>
      <c r="B12" s="16" t="s">
        <v>105</v>
      </c>
      <c r="C12" s="16" t="s">
        <v>106</v>
      </c>
      <c r="D12" s="63" t="s">
        <v>163</v>
      </c>
      <c r="E12" s="16" t="s">
        <v>104</v>
      </c>
      <c r="F12" s="16">
        <v>3000</v>
      </c>
    </row>
    <row r="13" spans="1:6">
      <c r="A13" s="16"/>
      <c r="B13" s="16" t="s">
        <v>105</v>
      </c>
      <c r="C13" s="16" t="s">
        <v>106</v>
      </c>
      <c r="D13" s="63" t="s">
        <v>164</v>
      </c>
      <c r="E13" s="16" t="s">
        <v>104</v>
      </c>
      <c r="F13" s="16">
        <v>11000</v>
      </c>
    </row>
    <row r="14" spans="1:6">
      <c r="A14" s="16"/>
      <c r="B14" s="16" t="s">
        <v>105</v>
      </c>
      <c r="C14" s="16" t="s">
        <v>106</v>
      </c>
      <c r="D14" s="63" t="s">
        <v>165</v>
      </c>
      <c r="E14" s="16" t="s">
        <v>104</v>
      </c>
      <c r="F14" s="16">
        <v>1100</v>
      </c>
    </row>
    <row r="15" spans="1:6">
      <c r="A15" s="16"/>
      <c r="B15" s="16"/>
      <c r="C15" s="16"/>
      <c r="D15" s="16"/>
      <c r="E15" s="16"/>
      <c r="F15" s="16"/>
    </row>
    <row r="16" spans="1:6">
      <c r="A16" s="16" t="s">
        <v>99</v>
      </c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 t="s">
        <v>100</v>
      </c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1" t="s">
        <v>101</v>
      </c>
    </row>
    <row r="23" spans="1:6">
      <c r="A23" s="11" t="s">
        <v>103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 部门收支预算总表</vt:lpstr>
      <vt:lpstr>2 部门收入预算总表</vt:lpstr>
      <vt:lpstr>3 部门支出预算总表</vt:lpstr>
      <vt:lpstr>4 部门财政拨款收支预算总表</vt:lpstr>
      <vt:lpstr>5 部门财政拨款支出预算表</vt:lpstr>
      <vt:lpstr>6 部门财政拨款基本支出预算表</vt:lpstr>
      <vt:lpstr>7 财政拨款政府性基金支出预算表</vt:lpstr>
      <vt:lpstr>8 部门一般公共预算支出预算表</vt:lpstr>
      <vt:lpstr>9 部门一般公共预算基本支出预算表</vt:lpstr>
      <vt:lpstr>10 部门一般公共预算机关运行经费支出预算表</vt:lpstr>
      <vt:lpstr>11 “三公”经费、会议费、培训费支出预算表</vt:lpstr>
      <vt:lpstr>12 部门政府采购预算表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2017-02-14T05:34:44Z</dcterms:modified>
</cp:coreProperties>
</file>