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维修清单" sheetId="1" r:id="rId1"/>
  </sheets>
  <definedNames>
    <definedName name="_xlnm._FilterDatabase" localSheetId="0" hidden="1">维修清单!$A$2:$H$53</definedName>
    <definedName name="_xlnm.Print_Titles" localSheetId="0">维修清单!$1:$2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<sst xmlns="http://schemas.openxmlformats.org/spreadsheetml/2006/main" count="163" uniqueCount="88">
  <si>
    <t>新龙湖水处理系统修复清单控制价</t>
  </si>
  <si>
    <t>序号</t>
  </si>
  <si>
    <t>名称</t>
  </si>
  <si>
    <t>规格</t>
  </si>
  <si>
    <t>数量</t>
  </si>
  <si>
    <t>单位</t>
  </si>
  <si>
    <t>综合单价（元）</t>
  </si>
  <si>
    <t>总价（元）</t>
  </si>
  <si>
    <t>备注</t>
  </si>
  <si>
    <t>一、补水净化泵房</t>
  </si>
  <si>
    <t>取水泵</t>
  </si>
  <si>
    <r>
      <rPr>
        <sz val="11"/>
        <color theme="1"/>
        <rFont val="微软雅黑"/>
        <charset val="134"/>
      </rPr>
      <t>潜水泵，Q=53m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/h，H=30m</t>
    </r>
  </si>
  <si>
    <t>台</t>
  </si>
  <si>
    <t>取水泵控制柜</t>
  </si>
  <si>
    <t>含18.5kW软启动器，落地柜，碳钢静电喷塑柜壳</t>
  </si>
  <si>
    <t>混凝加药装置维修及更换配件</t>
  </si>
  <si>
    <t>溶药罐有效容积0.4立方米
储药罐有效容积1.0立方米
配套加药泵</t>
  </si>
  <si>
    <t>项</t>
  </si>
  <si>
    <t>含加药系统管路</t>
  </si>
  <si>
    <t>消毒加药装置维修及更换配件</t>
  </si>
  <si>
    <t>压力滤罐滤料</t>
  </si>
  <si>
    <t>卵石承托层 ø8-16mm</t>
  </si>
  <si>
    <t>吨</t>
  </si>
  <si>
    <t>堆填高度100mm</t>
  </si>
  <si>
    <t>卵石承托层 ø4-8mm</t>
  </si>
  <si>
    <t>堆填高度150mm</t>
  </si>
  <si>
    <t>石英砂过滤层 ø2-4mm</t>
  </si>
  <si>
    <t>堆填高度250mm</t>
  </si>
  <si>
    <t>石英砂过滤层 ø1-2mm</t>
  </si>
  <si>
    <t>堆填高度300mm</t>
  </si>
  <si>
    <t>无烟煤过滤层 ø0.8-1.8mm</t>
  </si>
  <si>
    <t>堆填高度500mm</t>
  </si>
  <si>
    <t>滤帽</t>
  </si>
  <si>
    <r>
      <rPr>
        <sz val="11"/>
        <color theme="1"/>
        <rFont val="微软雅黑"/>
        <charset val="134"/>
      </rPr>
      <t>PVC材质，1m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</t>
    </r>
  </si>
  <si>
    <t>个</t>
  </si>
  <si>
    <t>高效压力过滤器维修及更换配件</t>
  </si>
  <si>
    <r>
      <rPr>
        <sz val="11"/>
        <color theme="1"/>
        <rFont val="微软雅黑"/>
        <charset val="134"/>
      </rPr>
      <t>碳钢材质，35m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/h，配电动阀反冲系统</t>
    </r>
  </si>
  <si>
    <t>套</t>
  </si>
  <si>
    <t>含进水、排水、反洗进水、反洗排水系统管路管阀件、压力表</t>
  </si>
  <si>
    <t>压差变送器</t>
  </si>
  <si>
    <t>0-1.0MPa，4-20mA信号输出</t>
  </si>
  <si>
    <t>安装于过滤器进/出水管道</t>
  </si>
  <si>
    <t>自控系统改造</t>
  </si>
  <si>
    <t>PLC控制柜，室内落地柜，西门子PLC</t>
  </si>
  <si>
    <t>滤料更换</t>
  </si>
  <si>
    <t>原滤料清理，新滤料装填</t>
  </si>
  <si>
    <t>维修与未预见项</t>
  </si>
  <si>
    <t>维修过程中可能发现的管阀件损坏更换</t>
  </si>
  <si>
    <t>辅材及耗材</t>
  </si>
  <si>
    <t>二、一期湖体循环净化泵房</t>
  </si>
  <si>
    <t>潜水轴流泵</t>
  </si>
  <si>
    <r>
      <rPr>
        <sz val="11"/>
        <color theme="1"/>
        <rFont val="微软雅黑"/>
        <charset val="134"/>
      </rPr>
      <t>Q=900m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/h，H=2.72m</t>
    </r>
  </si>
  <si>
    <t>不含井筒</t>
  </si>
  <si>
    <r>
      <rPr>
        <sz val="11"/>
        <color theme="1"/>
        <rFont val="微软雅黑"/>
        <charset val="134"/>
      </rPr>
      <t>Q=750m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/h，H=3.5m</t>
    </r>
  </si>
  <si>
    <t>室外电控柜</t>
  </si>
  <si>
    <t>室外防水落地柜，含软启动</t>
  </si>
  <si>
    <t>净水泵</t>
  </si>
  <si>
    <r>
      <rPr>
        <sz val="11"/>
        <color theme="1"/>
        <rFont val="微软雅黑"/>
        <charset val="134"/>
      </rPr>
      <t>卧式离心泵，Q=250m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/h，H=6m</t>
    </r>
  </si>
  <si>
    <t>室内电控柜</t>
  </si>
  <si>
    <t>室内落地柜</t>
  </si>
  <si>
    <t>全自动水力曝气滤机</t>
  </si>
  <si>
    <r>
      <rPr>
        <sz val="11"/>
        <color theme="1"/>
        <rFont val="微软雅黑"/>
        <charset val="134"/>
      </rPr>
      <t>PVC材质，750m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</t>
    </r>
  </si>
  <si>
    <t>现场维修中央分配水箱及虹吸反洗管路系统</t>
  </si>
  <si>
    <t>滤料</t>
  </si>
  <si>
    <t>堆填高度200mm</t>
  </si>
  <si>
    <t>排水电动阀</t>
  </si>
  <si>
    <t>DN400，D971X-10C，220V供电</t>
  </si>
  <si>
    <t>排水手动阀</t>
  </si>
  <si>
    <t>DN400，D371X-10C</t>
  </si>
  <si>
    <t>集水坑潜水排污泵</t>
  </si>
  <si>
    <r>
      <rPr>
        <sz val="11"/>
        <color theme="1"/>
        <rFont val="微软雅黑"/>
        <charset val="134"/>
      </rPr>
      <t>Q=15m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/h，H=6m</t>
    </r>
  </si>
  <si>
    <t>电气自控系统改造</t>
  </si>
  <si>
    <t>三、二期湖体循环净化泵房</t>
  </si>
  <si>
    <t>长纤维过滤器维修及更换配件</t>
  </si>
  <si>
    <r>
      <rPr>
        <sz val="11"/>
        <color theme="1"/>
        <rFont val="微软雅黑"/>
        <charset val="134"/>
      </rPr>
      <t>碳钢材质，100m</t>
    </r>
    <r>
      <rPr>
        <vertAlign val="superscript"/>
        <sz val="11"/>
        <color theme="1"/>
        <rFont val="微软雅黑"/>
        <charset val="134"/>
      </rPr>
      <t>3</t>
    </r>
    <r>
      <rPr>
        <sz val="11"/>
        <color theme="1"/>
        <rFont val="微软雅黑"/>
        <charset val="134"/>
      </rPr>
      <t>/h，配气动反冲系统</t>
    </r>
  </si>
  <si>
    <t>含进水、排水、反洗进水、反洗排水系统管路管阀件、电磁阀、压力表</t>
  </si>
  <si>
    <t>压力变送器</t>
  </si>
  <si>
    <t>0-0.1MPa，4-20mA信号输出</t>
  </si>
  <si>
    <t>安装于净水泵吸水管道</t>
  </si>
  <si>
    <t>电磁阀</t>
  </si>
  <si>
    <t>4V21008A 220V</t>
  </si>
  <si>
    <t>丙纶膨化过滤纤维束，150g/束，L1500mm</t>
  </si>
  <si>
    <t>支</t>
  </si>
  <si>
    <t>空压系统管路</t>
  </si>
  <si>
    <t>含调压过滤器，空气软管等</t>
  </si>
  <si>
    <t>原滤料清理，新滤料挂装</t>
  </si>
  <si>
    <t>小计：</t>
  </si>
  <si>
    <t>备注：以上全费用综合单价含人工、材料、机械、管理费、措施项目、规费、税金（税率9%）等一切费用。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</si>
</sst>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sz val="11"/>
      <color rgb="FF000000"/>
      <name val="微软雅黑"/>
      <charset val="134"/>
    </font>
    <font>
      <sz val="14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</xf>
    <xf numFmtId="177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2 10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85" zoomScaleNormal="85" workbookViewId="0">
      <selection activeCell="F6" sqref="F6"/>
    </sheetView>
  </sheetViews>
  <sheetFormatPr defaultColWidth="8.87962962962963" defaultRowHeight="15.6" outlineLevelCol="7"/>
  <cols>
    <col min="1" max="1" width="6.25925925925926" style="2" customWidth="1"/>
    <col min="2" max="2" width="21.1666666666667" style="2" customWidth="1"/>
    <col min="3" max="3" width="37.7777777777778" style="2" customWidth="1"/>
    <col min="4" max="4" width="10.8425925925926" style="2" customWidth="1"/>
    <col min="5" max="5" width="8.87962962962963" style="2"/>
    <col min="6" max="6" width="12.1574074074074" style="2" customWidth="1"/>
    <col min="7" max="7" width="13.9907407407407" style="2" customWidth="1"/>
    <col min="8" max="8" width="22.5833333333333" style="2" customWidth="1"/>
    <col min="9" max="32" width="8.87962962962963" style="2"/>
    <col min="33" max="16384" width="16.2037037037037" style="2"/>
  </cols>
  <sheetData>
    <row r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.4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6" customHeight="1" spans="1:8">
      <c r="A3" s="5" t="s">
        <v>9</v>
      </c>
      <c r="B3" s="5"/>
      <c r="C3" s="5"/>
      <c r="D3" s="5"/>
      <c r="E3" s="5"/>
      <c r="F3" s="5"/>
      <c r="G3" s="5"/>
      <c r="H3" s="5"/>
    </row>
    <row r="4" ht="16.2" spans="1:8">
      <c r="A4" s="6">
        <v>1</v>
      </c>
      <c r="B4" s="6" t="s">
        <v>10</v>
      </c>
      <c r="C4" s="6" t="s">
        <v>11</v>
      </c>
      <c r="D4" s="6">
        <v>1</v>
      </c>
      <c r="E4" s="6" t="s">
        <v>12</v>
      </c>
      <c r="F4" s="7">
        <v>9100</v>
      </c>
      <c r="G4" s="8">
        <f t="shared" ref="G4:G19" si="0">D4*F4</f>
        <v>9100</v>
      </c>
      <c r="H4" s="6"/>
    </row>
    <row r="5" ht="31.2" spans="1:8">
      <c r="A5" s="6">
        <v>2</v>
      </c>
      <c r="B5" s="6" t="s">
        <v>13</v>
      </c>
      <c r="C5" s="6" t="s">
        <v>14</v>
      </c>
      <c r="D5" s="6">
        <v>1</v>
      </c>
      <c r="E5" s="6" t="s">
        <v>12</v>
      </c>
      <c r="F5" s="7">
        <v>15000</v>
      </c>
      <c r="G5" s="8">
        <f t="shared" si="0"/>
        <v>15000</v>
      </c>
      <c r="H5" s="6"/>
    </row>
    <row r="6" ht="46.8" spans="1:8">
      <c r="A6" s="6">
        <v>3</v>
      </c>
      <c r="B6" s="6" t="s">
        <v>15</v>
      </c>
      <c r="C6" s="6" t="s">
        <v>16</v>
      </c>
      <c r="D6" s="6">
        <v>1</v>
      </c>
      <c r="E6" s="6" t="s">
        <v>17</v>
      </c>
      <c r="F6" s="7">
        <v>5000</v>
      </c>
      <c r="G6" s="8">
        <f t="shared" si="0"/>
        <v>5000</v>
      </c>
      <c r="H6" s="6" t="s">
        <v>18</v>
      </c>
    </row>
    <row r="7" ht="46.8" spans="1:8">
      <c r="A7" s="6">
        <v>4</v>
      </c>
      <c r="B7" s="6" t="s">
        <v>19</v>
      </c>
      <c r="C7" s="6" t="s">
        <v>16</v>
      </c>
      <c r="D7" s="6">
        <v>1</v>
      </c>
      <c r="E7" s="6" t="s">
        <v>17</v>
      </c>
      <c r="F7" s="7">
        <v>5000</v>
      </c>
      <c r="G7" s="8">
        <f t="shared" si="0"/>
        <v>5000</v>
      </c>
      <c r="H7" s="6" t="s">
        <v>18</v>
      </c>
    </row>
    <row r="8" spans="1:8">
      <c r="A8" s="6">
        <v>5</v>
      </c>
      <c r="B8" s="6" t="s">
        <v>20</v>
      </c>
      <c r="C8" s="6" t="s">
        <v>21</v>
      </c>
      <c r="D8" s="8">
        <v>1.83</v>
      </c>
      <c r="E8" s="6" t="s">
        <v>22</v>
      </c>
      <c r="F8" s="7">
        <v>900</v>
      </c>
      <c r="G8" s="8">
        <f t="shared" si="0"/>
        <v>1647</v>
      </c>
      <c r="H8" s="6" t="s">
        <v>23</v>
      </c>
    </row>
    <row r="9" spans="1:8">
      <c r="A9" s="6">
        <v>6</v>
      </c>
      <c r="B9" s="6"/>
      <c r="C9" s="6" t="s">
        <v>24</v>
      </c>
      <c r="D9" s="8">
        <v>2.74</v>
      </c>
      <c r="E9" s="6" t="s">
        <v>22</v>
      </c>
      <c r="F9" s="7">
        <v>900</v>
      </c>
      <c r="G9" s="8">
        <f t="shared" si="0"/>
        <v>2466</v>
      </c>
      <c r="H9" s="6" t="s">
        <v>25</v>
      </c>
    </row>
    <row r="10" spans="1:8">
      <c r="A10" s="6">
        <v>7</v>
      </c>
      <c r="B10" s="6"/>
      <c r="C10" s="6" t="s">
        <v>26</v>
      </c>
      <c r="D10" s="8">
        <v>4.06</v>
      </c>
      <c r="E10" s="6" t="s">
        <v>22</v>
      </c>
      <c r="F10" s="7">
        <v>900</v>
      </c>
      <c r="G10" s="8">
        <f t="shared" si="0"/>
        <v>3654</v>
      </c>
      <c r="H10" s="6" t="s">
        <v>27</v>
      </c>
    </row>
    <row r="11" spans="1:8">
      <c r="A11" s="6">
        <v>8</v>
      </c>
      <c r="B11" s="6"/>
      <c r="C11" s="6" t="s">
        <v>28</v>
      </c>
      <c r="D11" s="8">
        <v>4.87</v>
      </c>
      <c r="E11" s="6" t="s">
        <v>22</v>
      </c>
      <c r="F11" s="7">
        <v>900</v>
      </c>
      <c r="G11" s="8">
        <f t="shared" si="0"/>
        <v>4383</v>
      </c>
      <c r="H11" s="6" t="s">
        <v>29</v>
      </c>
    </row>
    <row r="12" spans="1:8">
      <c r="A12" s="6">
        <v>9</v>
      </c>
      <c r="B12" s="6"/>
      <c r="C12" s="6" t="s">
        <v>30</v>
      </c>
      <c r="D12" s="9">
        <v>8.112</v>
      </c>
      <c r="E12" s="6" t="s">
        <v>22</v>
      </c>
      <c r="F12" s="7">
        <v>2300</v>
      </c>
      <c r="G12" s="8">
        <f t="shared" si="0"/>
        <v>18657.6</v>
      </c>
      <c r="H12" s="6" t="s">
        <v>31</v>
      </c>
    </row>
    <row r="13" ht="16.2" spans="1:8">
      <c r="A13" s="6">
        <v>10</v>
      </c>
      <c r="B13" s="6" t="s">
        <v>32</v>
      </c>
      <c r="C13" s="6" t="s">
        <v>33</v>
      </c>
      <c r="D13" s="10">
        <v>50</v>
      </c>
      <c r="E13" s="6" t="s">
        <v>34</v>
      </c>
      <c r="F13" s="7">
        <v>20</v>
      </c>
      <c r="G13" s="8">
        <f t="shared" si="0"/>
        <v>1000</v>
      </c>
      <c r="H13" s="6"/>
    </row>
    <row r="14" ht="46.8" spans="1:8">
      <c r="A14" s="6">
        <v>11</v>
      </c>
      <c r="B14" s="6" t="s">
        <v>35</v>
      </c>
      <c r="C14" s="6" t="s">
        <v>36</v>
      </c>
      <c r="D14" s="6">
        <v>3</v>
      </c>
      <c r="E14" s="6" t="s">
        <v>37</v>
      </c>
      <c r="F14" s="7">
        <v>13000</v>
      </c>
      <c r="G14" s="8">
        <f t="shared" si="0"/>
        <v>39000</v>
      </c>
      <c r="H14" s="6" t="s">
        <v>38</v>
      </c>
    </row>
    <row r="15" ht="31.2" spans="1:8">
      <c r="A15" s="6">
        <v>12</v>
      </c>
      <c r="B15" s="6" t="s">
        <v>39</v>
      </c>
      <c r="C15" s="6" t="s">
        <v>40</v>
      </c>
      <c r="D15" s="6">
        <v>3</v>
      </c>
      <c r="E15" s="6" t="s">
        <v>12</v>
      </c>
      <c r="F15" s="7">
        <v>3500</v>
      </c>
      <c r="G15" s="8">
        <f t="shared" si="0"/>
        <v>10500</v>
      </c>
      <c r="H15" s="6" t="s">
        <v>41</v>
      </c>
    </row>
    <row r="16" spans="1:8">
      <c r="A16" s="6">
        <v>13</v>
      </c>
      <c r="B16" s="6" t="s">
        <v>42</v>
      </c>
      <c r="C16" s="6" t="s">
        <v>43</v>
      </c>
      <c r="D16" s="6">
        <v>1</v>
      </c>
      <c r="E16" s="6" t="s">
        <v>17</v>
      </c>
      <c r="F16" s="7">
        <v>20000</v>
      </c>
      <c r="G16" s="8">
        <f t="shared" si="0"/>
        <v>20000</v>
      </c>
      <c r="H16" s="6"/>
    </row>
    <row r="17" spans="1:8">
      <c r="A17" s="6">
        <v>14</v>
      </c>
      <c r="B17" s="6" t="s">
        <v>44</v>
      </c>
      <c r="C17" s="6" t="s">
        <v>45</v>
      </c>
      <c r="D17" s="6">
        <v>1</v>
      </c>
      <c r="E17" s="6" t="s">
        <v>17</v>
      </c>
      <c r="F17" s="7">
        <v>38000</v>
      </c>
      <c r="G17" s="8">
        <f t="shared" si="0"/>
        <v>38000</v>
      </c>
      <c r="H17" s="6"/>
    </row>
    <row r="18" spans="1:8">
      <c r="A18" s="6">
        <v>15</v>
      </c>
      <c r="B18" s="6" t="s">
        <v>46</v>
      </c>
      <c r="C18" s="6" t="s">
        <v>47</v>
      </c>
      <c r="D18" s="6">
        <v>1</v>
      </c>
      <c r="E18" s="6" t="s">
        <v>17</v>
      </c>
      <c r="F18" s="7">
        <v>25000</v>
      </c>
      <c r="G18" s="8">
        <f t="shared" si="0"/>
        <v>25000</v>
      </c>
      <c r="H18" s="6"/>
    </row>
    <row r="19" spans="1:8">
      <c r="A19" s="6">
        <v>16</v>
      </c>
      <c r="B19" s="6" t="s">
        <v>48</v>
      </c>
      <c r="C19" s="6"/>
      <c r="D19" s="6">
        <v>1</v>
      </c>
      <c r="E19" s="6" t="s">
        <v>17</v>
      </c>
      <c r="F19" s="7">
        <v>6000</v>
      </c>
      <c r="G19" s="8">
        <f t="shared" si="0"/>
        <v>6000</v>
      </c>
      <c r="H19" s="6"/>
    </row>
    <row r="20" ht="26" customHeight="1" spans="1:8">
      <c r="A20" s="11" t="s">
        <v>49</v>
      </c>
      <c r="B20" s="12"/>
      <c r="C20" s="12"/>
      <c r="D20" s="12"/>
      <c r="E20" s="12"/>
      <c r="F20" s="12"/>
      <c r="G20" s="12"/>
      <c r="H20" s="13"/>
    </row>
    <row r="21" ht="16.2" spans="1:8">
      <c r="A21" s="6">
        <v>1</v>
      </c>
      <c r="B21" s="6" t="s">
        <v>50</v>
      </c>
      <c r="C21" s="6" t="s">
        <v>51</v>
      </c>
      <c r="D21" s="6">
        <v>2</v>
      </c>
      <c r="E21" s="6" t="s">
        <v>12</v>
      </c>
      <c r="F21" s="7">
        <v>30000</v>
      </c>
      <c r="G21" s="8">
        <f t="shared" ref="G21:G38" si="1">D21*F21</f>
        <v>60000</v>
      </c>
      <c r="H21" s="6" t="s">
        <v>52</v>
      </c>
    </row>
    <row r="22" ht="16.2" spans="1:8">
      <c r="A22" s="6">
        <v>2</v>
      </c>
      <c r="B22" s="6" t="s">
        <v>50</v>
      </c>
      <c r="C22" s="6" t="s">
        <v>53</v>
      </c>
      <c r="D22" s="6">
        <v>1</v>
      </c>
      <c r="E22" s="6" t="s">
        <v>12</v>
      </c>
      <c r="F22" s="7">
        <v>28500</v>
      </c>
      <c r="G22" s="8">
        <f t="shared" si="1"/>
        <v>28500</v>
      </c>
      <c r="H22" s="6" t="s">
        <v>52</v>
      </c>
    </row>
    <row r="23" ht="16.2" spans="1:8">
      <c r="A23" s="6">
        <v>3</v>
      </c>
      <c r="B23" s="6" t="s">
        <v>54</v>
      </c>
      <c r="C23" s="6" t="s">
        <v>55</v>
      </c>
      <c r="D23" s="6">
        <v>1</v>
      </c>
      <c r="E23" s="6" t="s">
        <v>12</v>
      </c>
      <c r="F23" s="7">
        <v>20000</v>
      </c>
      <c r="G23" s="8">
        <f t="shared" si="1"/>
        <v>20000</v>
      </c>
      <c r="H23" s="5"/>
    </row>
    <row r="24" ht="16.2" spans="1:8">
      <c r="A24" s="6">
        <v>4</v>
      </c>
      <c r="B24" s="6" t="s">
        <v>56</v>
      </c>
      <c r="C24" s="6" t="s">
        <v>57</v>
      </c>
      <c r="D24" s="6">
        <v>4</v>
      </c>
      <c r="E24" s="6" t="s">
        <v>12</v>
      </c>
      <c r="F24" s="7">
        <v>12000</v>
      </c>
      <c r="G24" s="8">
        <f t="shared" si="1"/>
        <v>48000</v>
      </c>
      <c r="H24" s="6"/>
    </row>
    <row r="25" spans="1:8">
      <c r="A25" s="6">
        <v>5</v>
      </c>
      <c r="B25" s="6" t="s">
        <v>58</v>
      </c>
      <c r="C25" s="6" t="s">
        <v>59</v>
      </c>
      <c r="D25" s="6">
        <v>1</v>
      </c>
      <c r="E25" s="6" t="s">
        <v>12</v>
      </c>
      <c r="F25" s="7">
        <v>13000</v>
      </c>
      <c r="G25" s="8">
        <f t="shared" si="1"/>
        <v>13000</v>
      </c>
      <c r="H25" s="6"/>
    </row>
    <row r="26" ht="31.2" spans="1:8">
      <c r="A26" s="6">
        <v>6</v>
      </c>
      <c r="B26" s="6" t="s">
        <v>60</v>
      </c>
      <c r="C26" s="6" t="s">
        <v>61</v>
      </c>
      <c r="D26" s="6">
        <v>1</v>
      </c>
      <c r="E26" s="6" t="s">
        <v>17</v>
      </c>
      <c r="F26" s="7">
        <v>110000</v>
      </c>
      <c r="G26" s="8">
        <f t="shared" si="1"/>
        <v>110000</v>
      </c>
      <c r="H26" s="6" t="s">
        <v>62</v>
      </c>
    </row>
    <row r="27" spans="1:8">
      <c r="A27" s="6">
        <v>7</v>
      </c>
      <c r="B27" s="6" t="s">
        <v>63</v>
      </c>
      <c r="C27" s="6" t="s">
        <v>21</v>
      </c>
      <c r="D27" s="8">
        <v>2.73</v>
      </c>
      <c r="E27" s="6" t="s">
        <v>22</v>
      </c>
      <c r="F27" s="7">
        <v>900</v>
      </c>
      <c r="G27" s="8">
        <f t="shared" si="1"/>
        <v>2457</v>
      </c>
      <c r="H27" s="6" t="s">
        <v>23</v>
      </c>
    </row>
    <row r="28" spans="1:8">
      <c r="A28" s="6">
        <v>8</v>
      </c>
      <c r="B28" s="6"/>
      <c r="C28" s="6" t="s">
        <v>24</v>
      </c>
      <c r="D28" s="8">
        <v>4.1</v>
      </c>
      <c r="E28" s="6" t="s">
        <v>22</v>
      </c>
      <c r="F28" s="7">
        <v>900</v>
      </c>
      <c r="G28" s="8">
        <f t="shared" si="1"/>
        <v>3690</v>
      </c>
      <c r="H28" s="6" t="s">
        <v>25</v>
      </c>
    </row>
    <row r="29" spans="1:8">
      <c r="A29" s="6">
        <v>9</v>
      </c>
      <c r="B29" s="6"/>
      <c r="C29" s="6" t="s">
        <v>26</v>
      </c>
      <c r="D29" s="8">
        <v>6.08</v>
      </c>
      <c r="E29" s="6" t="s">
        <v>22</v>
      </c>
      <c r="F29" s="7">
        <v>900</v>
      </c>
      <c r="G29" s="8">
        <f t="shared" si="1"/>
        <v>5472</v>
      </c>
      <c r="H29" s="6" t="s">
        <v>27</v>
      </c>
    </row>
    <row r="30" spans="1:8">
      <c r="A30" s="6">
        <v>10</v>
      </c>
      <c r="B30" s="6"/>
      <c r="C30" s="6" t="s">
        <v>28</v>
      </c>
      <c r="D30" s="8">
        <v>7.29</v>
      </c>
      <c r="E30" s="6" t="s">
        <v>22</v>
      </c>
      <c r="F30" s="7">
        <v>900</v>
      </c>
      <c r="G30" s="8">
        <f t="shared" si="1"/>
        <v>6561</v>
      </c>
      <c r="H30" s="6" t="s">
        <v>29</v>
      </c>
    </row>
    <row r="31" spans="1:8">
      <c r="A31" s="6">
        <v>11</v>
      </c>
      <c r="B31" s="6"/>
      <c r="C31" s="6" t="s">
        <v>30</v>
      </c>
      <c r="D31" s="8">
        <v>5.78</v>
      </c>
      <c r="E31" s="6" t="s">
        <v>22</v>
      </c>
      <c r="F31" s="7">
        <v>2300</v>
      </c>
      <c r="G31" s="8">
        <f t="shared" si="1"/>
        <v>13294</v>
      </c>
      <c r="H31" s="6" t="s">
        <v>64</v>
      </c>
    </row>
    <row r="32" spans="1:8">
      <c r="A32" s="6">
        <v>12</v>
      </c>
      <c r="B32" s="6" t="s">
        <v>65</v>
      </c>
      <c r="C32" s="6" t="s">
        <v>66</v>
      </c>
      <c r="D32" s="6">
        <v>1</v>
      </c>
      <c r="E32" s="6" t="s">
        <v>12</v>
      </c>
      <c r="F32" s="7">
        <v>5000</v>
      </c>
      <c r="G32" s="8">
        <f t="shared" si="1"/>
        <v>5000</v>
      </c>
      <c r="H32" s="6"/>
    </row>
    <row r="33" spans="1:8">
      <c r="A33" s="6">
        <v>13</v>
      </c>
      <c r="B33" s="6" t="s">
        <v>67</v>
      </c>
      <c r="C33" s="6" t="s">
        <v>68</v>
      </c>
      <c r="D33" s="6">
        <v>1</v>
      </c>
      <c r="E33" s="6" t="s">
        <v>12</v>
      </c>
      <c r="F33" s="7">
        <v>3000</v>
      </c>
      <c r="G33" s="8">
        <f t="shared" si="1"/>
        <v>3000</v>
      </c>
      <c r="H33" s="6"/>
    </row>
    <row r="34" ht="16.2" spans="1:8">
      <c r="A34" s="6">
        <v>14</v>
      </c>
      <c r="B34" s="6" t="s">
        <v>69</v>
      </c>
      <c r="C34" s="6" t="s">
        <v>70</v>
      </c>
      <c r="D34" s="6">
        <v>1</v>
      </c>
      <c r="E34" s="6" t="s">
        <v>12</v>
      </c>
      <c r="F34" s="7">
        <v>1800</v>
      </c>
      <c r="G34" s="8">
        <f t="shared" si="1"/>
        <v>1800</v>
      </c>
      <c r="H34" s="6"/>
    </row>
    <row r="35" spans="1:8">
      <c r="A35" s="6">
        <v>15</v>
      </c>
      <c r="B35" s="6" t="s">
        <v>71</v>
      </c>
      <c r="C35" s="6" t="s">
        <v>43</v>
      </c>
      <c r="D35" s="6">
        <v>1</v>
      </c>
      <c r="E35" s="6" t="s">
        <v>17</v>
      </c>
      <c r="F35" s="7">
        <v>13000</v>
      </c>
      <c r="G35" s="8">
        <f t="shared" si="1"/>
        <v>13000</v>
      </c>
      <c r="H35" s="6"/>
    </row>
    <row r="36" spans="1:8">
      <c r="A36" s="6">
        <v>16</v>
      </c>
      <c r="B36" s="6" t="s">
        <v>44</v>
      </c>
      <c r="C36" s="6" t="s">
        <v>45</v>
      </c>
      <c r="D36" s="6">
        <v>1</v>
      </c>
      <c r="E36" s="6" t="s">
        <v>17</v>
      </c>
      <c r="F36" s="7">
        <v>25000</v>
      </c>
      <c r="G36" s="8">
        <f t="shared" si="1"/>
        <v>25000</v>
      </c>
      <c r="H36" s="6"/>
    </row>
    <row r="37" spans="1:8">
      <c r="A37" s="6">
        <v>17</v>
      </c>
      <c r="B37" s="6" t="s">
        <v>46</v>
      </c>
      <c r="C37" s="6" t="s">
        <v>47</v>
      </c>
      <c r="D37" s="6">
        <v>1</v>
      </c>
      <c r="E37" s="6" t="s">
        <v>17</v>
      </c>
      <c r="F37" s="7">
        <v>23000</v>
      </c>
      <c r="G37" s="8">
        <f t="shared" si="1"/>
        <v>23000</v>
      </c>
      <c r="H37" s="6"/>
    </row>
    <row r="38" spans="1:8">
      <c r="A38" s="6">
        <v>18</v>
      </c>
      <c r="B38" s="6" t="s">
        <v>48</v>
      </c>
      <c r="C38" s="6"/>
      <c r="D38" s="6">
        <v>1</v>
      </c>
      <c r="E38" s="6" t="s">
        <v>17</v>
      </c>
      <c r="F38" s="7">
        <v>6900</v>
      </c>
      <c r="G38" s="8">
        <f t="shared" si="1"/>
        <v>6900</v>
      </c>
      <c r="H38" s="6"/>
    </row>
    <row r="39" ht="27" customHeight="1" spans="1:8">
      <c r="A39" s="11" t="s">
        <v>72</v>
      </c>
      <c r="B39" s="12"/>
      <c r="C39" s="12"/>
      <c r="D39" s="12"/>
      <c r="E39" s="12"/>
      <c r="F39" s="12"/>
      <c r="G39" s="12"/>
      <c r="H39" s="13"/>
    </row>
    <row r="40" ht="46.8" spans="1:8">
      <c r="A40" s="6">
        <v>1</v>
      </c>
      <c r="B40" s="6" t="s">
        <v>15</v>
      </c>
      <c r="C40" s="6" t="s">
        <v>16</v>
      </c>
      <c r="D40" s="6">
        <v>1</v>
      </c>
      <c r="E40" s="6" t="s">
        <v>17</v>
      </c>
      <c r="F40" s="7">
        <v>9000</v>
      </c>
      <c r="G40" s="8">
        <f t="shared" ref="G40:G51" si="2">D40*F40</f>
        <v>9000</v>
      </c>
      <c r="H40" s="6" t="s">
        <v>18</v>
      </c>
    </row>
    <row r="41" ht="46.8" spans="1:8">
      <c r="A41" s="6">
        <v>2</v>
      </c>
      <c r="B41" s="6" t="s">
        <v>19</v>
      </c>
      <c r="C41" s="6" t="s">
        <v>16</v>
      </c>
      <c r="D41" s="6">
        <v>1</v>
      </c>
      <c r="E41" s="6" t="s">
        <v>17</v>
      </c>
      <c r="F41" s="7">
        <v>9000</v>
      </c>
      <c r="G41" s="8">
        <f t="shared" si="2"/>
        <v>9000</v>
      </c>
      <c r="H41" s="6" t="s">
        <v>18</v>
      </c>
    </row>
    <row r="42" ht="62.4" spans="1:8">
      <c r="A42" s="6">
        <v>3</v>
      </c>
      <c r="B42" s="6" t="s">
        <v>73</v>
      </c>
      <c r="C42" s="6" t="s">
        <v>74</v>
      </c>
      <c r="D42" s="10">
        <v>11</v>
      </c>
      <c r="E42" s="6" t="s">
        <v>37</v>
      </c>
      <c r="F42" s="7">
        <v>8000</v>
      </c>
      <c r="G42" s="8">
        <f t="shared" si="2"/>
        <v>88000</v>
      </c>
      <c r="H42" s="6" t="s">
        <v>75</v>
      </c>
    </row>
    <row r="43" spans="1:8">
      <c r="A43" s="6">
        <v>4</v>
      </c>
      <c r="B43" s="6" t="s">
        <v>76</v>
      </c>
      <c r="C43" s="6" t="s">
        <v>77</v>
      </c>
      <c r="D43" s="6">
        <v>11</v>
      </c>
      <c r="E43" s="6" t="s">
        <v>12</v>
      </c>
      <c r="F43" s="7">
        <v>2000</v>
      </c>
      <c r="G43" s="8">
        <f t="shared" si="2"/>
        <v>22000</v>
      </c>
      <c r="H43" s="6" t="s">
        <v>78</v>
      </c>
    </row>
    <row r="44" ht="31.2" spans="1:8">
      <c r="A44" s="6">
        <v>5</v>
      </c>
      <c r="B44" s="6" t="s">
        <v>39</v>
      </c>
      <c r="C44" s="6" t="s">
        <v>40</v>
      </c>
      <c r="D44" s="6">
        <v>11</v>
      </c>
      <c r="E44" s="6" t="s">
        <v>12</v>
      </c>
      <c r="F44" s="7">
        <v>2000</v>
      </c>
      <c r="G44" s="8">
        <f t="shared" si="2"/>
        <v>22000</v>
      </c>
      <c r="H44" s="6" t="s">
        <v>41</v>
      </c>
    </row>
    <row r="45" spans="1:8">
      <c r="A45" s="6">
        <v>6</v>
      </c>
      <c r="B45" s="6" t="s">
        <v>79</v>
      </c>
      <c r="C45" s="6" t="s">
        <v>80</v>
      </c>
      <c r="D45" s="6">
        <v>30</v>
      </c>
      <c r="E45" s="6" t="s">
        <v>34</v>
      </c>
      <c r="F45" s="7">
        <v>90</v>
      </c>
      <c r="G45" s="8">
        <f t="shared" si="2"/>
        <v>2700</v>
      </c>
      <c r="H45" s="6"/>
    </row>
    <row r="46" ht="31.2" spans="1:8">
      <c r="A46" s="6">
        <v>7</v>
      </c>
      <c r="B46" s="6" t="s">
        <v>63</v>
      </c>
      <c r="C46" s="14" t="s">
        <v>81</v>
      </c>
      <c r="D46" s="6">
        <v>26400</v>
      </c>
      <c r="E46" s="6" t="s">
        <v>82</v>
      </c>
      <c r="F46" s="7">
        <v>6</v>
      </c>
      <c r="G46" s="8">
        <f t="shared" si="2"/>
        <v>158400</v>
      </c>
      <c r="H46" s="6"/>
    </row>
    <row r="47" spans="1:8">
      <c r="A47" s="6">
        <v>8</v>
      </c>
      <c r="B47" s="6" t="s">
        <v>83</v>
      </c>
      <c r="C47" s="6" t="s">
        <v>84</v>
      </c>
      <c r="D47" s="6">
        <v>1</v>
      </c>
      <c r="E47" s="6" t="s">
        <v>17</v>
      </c>
      <c r="F47" s="7">
        <v>10000</v>
      </c>
      <c r="G47" s="8">
        <f t="shared" si="2"/>
        <v>10000</v>
      </c>
      <c r="H47" s="6"/>
    </row>
    <row r="48" spans="1:8">
      <c r="A48" s="6">
        <v>9</v>
      </c>
      <c r="B48" s="6" t="s">
        <v>42</v>
      </c>
      <c r="C48" s="6" t="s">
        <v>43</v>
      </c>
      <c r="D48" s="6">
        <v>1</v>
      </c>
      <c r="E48" s="6" t="s">
        <v>17</v>
      </c>
      <c r="F48" s="7">
        <v>30000</v>
      </c>
      <c r="G48" s="8">
        <f t="shared" si="2"/>
        <v>30000</v>
      </c>
      <c r="H48" s="6"/>
    </row>
    <row r="49" spans="1:8">
      <c r="A49" s="6">
        <v>10</v>
      </c>
      <c r="B49" s="6" t="s">
        <v>44</v>
      </c>
      <c r="C49" s="6" t="s">
        <v>85</v>
      </c>
      <c r="D49" s="6">
        <v>1</v>
      </c>
      <c r="E49" s="6" t="s">
        <v>17</v>
      </c>
      <c r="F49" s="7">
        <v>30000</v>
      </c>
      <c r="G49" s="8">
        <f t="shared" si="2"/>
        <v>30000</v>
      </c>
      <c r="H49" s="6"/>
    </row>
    <row r="50" spans="1:8">
      <c r="A50" s="6">
        <v>11</v>
      </c>
      <c r="B50" s="6" t="s">
        <v>46</v>
      </c>
      <c r="C50" s="6" t="s">
        <v>47</v>
      </c>
      <c r="D50" s="6">
        <v>1</v>
      </c>
      <c r="E50" s="6" t="s">
        <v>17</v>
      </c>
      <c r="F50" s="7">
        <v>15000</v>
      </c>
      <c r="G50" s="8">
        <f t="shared" si="2"/>
        <v>15000</v>
      </c>
      <c r="H50" s="6"/>
    </row>
    <row r="51" spans="1:8">
      <c r="A51" s="6">
        <v>12</v>
      </c>
      <c r="B51" s="6" t="s">
        <v>48</v>
      </c>
      <c r="C51" s="6"/>
      <c r="D51" s="6">
        <v>1</v>
      </c>
      <c r="E51" s="6" t="s">
        <v>17</v>
      </c>
      <c r="F51" s="7">
        <v>7600</v>
      </c>
      <c r="G51" s="8">
        <f t="shared" si="2"/>
        <v>7600</v>
      </c>
      <c r="H51" s="6"/>
    </row>
    <row r="52" ht="16.2" spans="1:8">
      <c r="A52" s="6"/>
      <c r="B52" s="6" t="s">
        <v>86</v>
      </c>
      <c r="C52" s="6"/>
      <c r="D52" s="6"/>
      <c r="E52" s="6"/>
      <c r="F52" s="4"/>
      <c r="G52" s="15">
        <f>SUM(G4:G51)</f>
        <v>996781.6</v>
      </c>
      <c r="H52" s="6"/>
    </row>
    <row r="53" ht="19.2" spans="2:8">
      <c r="B53" s="16" t="s">
        <v>87</v>
      </c>
      <c r="C53" s="16"/>
      <c r="D53" s="16"/>
      <c r="E53" s="16"/>
      <c r="F53" s="16"/>
      <c r="G53" s="16"/>
      <c r="H53" s="16"/>
    </row>
  </sheetData>
  <sheetProtection formatCells="0" formatColumns="0" formatRows="0" insertRows="0" insertColumns="0" insertHyperlinks="0" deleteColumns="0" deleteRows="0" sort="0" autoFilter="0" pivotTables="0"/>
  <protectedRanges>
    <protectedRange password="CC65" sqref="F4:F51" name="区域1"/>
  </protectedRanges>
  <autoFilter xmlns:etc="http://www.wps.cn/officeDocument/2017/etCustomData" ref="A2:H53" etc:filterBottomFollowUsedRange="0">
    <extLst/>
  </autoFilter>
  <mergeCells count="7">
    <mergeCell ref="A1:H1"/>
    <mergeCell ref="A3:H3"/>
    <mergeCell ref="A20:H20"/>
    <mergeCell ref="A39:H39"/>
    <mergeCell ref="B53:H53"/>
    <mergeCell ref="B8:B12"/>
    <mergeCell ref="B27:B31"/>
  </mergeCells>
  <pageMargins left="0.751388888888889" right="0.511805555555556" top="0.708333333333333" bottom="0.786805555555556" header="0.865972222222222" footer="0.5"/>
  <pageSetup paperSize="9" orientation="landscape" horizontalDpi="600"/>
  <headerFooter>
    <oddHeader>&amp;R第&amp;P页 共&amp;N页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2024-10-22T06:37:00Z</dcterms:created>
  <dcterms:modified xsi:type="dcterms:W3CDTF">2024-11-29T03:04:36Z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634C357BC21A4892A3B18B588BDC9AE3_13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