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<sst xmlns="http://schemas.openxmlformats.org/spreadsheetml/2006/main" count="41" uniqueCount="35">
  <si>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r>
      <t>附件</t>
    </r>
    <r>
      <rPr>
        <sz val="16"/>
        <rFont val="Times New Roman"/>
        <family val="1"/>
        <charset val="0"/>
      </rPr>
      <t>1</t>
    </r>
  </si>
  <si>
    <r>
      <t>新北区</t>
    </r>
    <r>
      <rPr>
        <sz val="18"/>
        <rFont val="Times New Roman"/>
        <family val="1"/>
        <charset val="0"/>
      </rPr>
      <t>2024</t>
    </r>
    <r>
      <rPr>
        <sz val="18"/>
        <rFont val="方正小标宋简体"/>
        <family val="1"/>
        <charset val="0"/>
      </rPr>
      <t>年粮食全程机械化生产标准化示范基地奖补明细表</t>
    </r>
  </si>
  <si>
    <r>
      <rPr>
        <sz val="11"/>
        <rFont val="仿宋_GB2312"/>
        <family val="3"/>
        <charset val="134"/>
      </rPr>
      <t>镇（街道）</t>
    </r>
  </si>
  <si>
    <r>
      <rPr>
        <sz val="11"/>
        <rFont val="仿宋_GB2312"/>
        <family val="3"/>
        <charset val="134"/>
      </rPr>
      <t>申报主体</t>
    </r>
  </si>
  <si>
    <r>
      <rPr>
        <sz val="11"/>
        <rFont val="仿宋_GB2312"/>
        <family val="3"/>
        <charset val="134"/>
      </rPr>
      <t>基地面积（亩）</t>
    </r>
  </si>
  <si>
    <r>
      <rPr>
        <sz val="11"/>
        <rFont val="仿宋_GB2312"/>
        <family val="3"/>
        <charset val="134"/>
      </rPr>
      <t>补贴标准</t>
    </r>
    <r>
      <rPr>
        <sz val="11"/>
        <rFont val="Times New Roman"/>
        <family val="1"/>
        <charset val="0"/>
      </rPr>
      <t xml:space="preserve">     </t>
    </r>
    <r>
      <rPr>
        <sz val="11"/>
        <rFont val="仿宋_GB2312"/>
        <family val="3"/>
        <charset val="134"/>
      </rPr>
      <t>（万元</t>
    </r>
    <r>
      <rPr>
        <sz val="11"/>
        <rFont val="Times New Roman"/>
        <family val="1"/>
        <charset val="0"/>
      </rPr>
      <t>/</t>
    </r>
    <r>
      <rPr>
        <sz val="11"/>
        <rFont val="仿宋_GB2312"/>
        <family val="3"/>
        <charset val="134"/>
      </rPr>
      <t>亩）</t>
    </r>
  </si>
  <si>
    <r>
      <rPr>
        <sz val="11"/>
        <rFont val="仿宋_GB2312"/>
        <family val="3"/>
        <charset val="134"/>
      </rPr>
      <t>补贴金额</t>
    </r>
    <r>
      <rPr>
        <sz val="11"/>
        <rFont val="Times New Roman"/>
        <family val="1"/>
        <charset val="0"/>
      </rPr>
      <t xml:space="preserve">              </t>
    </r>
    <r>
      <rPr>
        <sz val="11"/>
        <rFont val="仿宋_GB2312"/>
        <family val="3"/>
        <charset val="134"/>
      </rPr>
      <t>（万元）</t>
    </r>
  </si>
  <si>
    <r>
      <rPr>
        <sz val="11"/>
        <rFont val="仿宋_GB2312"/>
        <family val="3"/>
        <charset val="134"/>
      </rPr>
      <t>孟河镇</t>
    </r>
  </si>
  <si>
    <r>
      <rPr>
        <sz val="11"/>
        <rFont val="仿宋_GB2312"/>
        <family val="3"/>
        <charset val="134"/>
      </rPr>
      <t>常州纪刚农机专业合作社</t>
    </r>
  </si>
  <si>
    <r>
      <rPr>
        <sz val="11"/>
        <rFont val="仿宋_GB2312"/>
        <family val="3"/>
        <charset val="134"/>
      </rPr>
      <t>常州云国农机专业合作社</t>
    </r>
  </si>
  <si>
    <r>
      <rPr>
        <sz val="11"/>
        <rFont val="仿宋_GB2312"/>
        <family val="3"/>
        <charset val="134"/>
      </rPr>
      <t>常州市猛将农机服务专业合作社</t>
    </r>
  </si>
  <si>
    <r>
      <rPr>
        <sz val="11"/>
        <rFont val="仿宋_GB2312"/>
        <family val="3"/>
        <charset val="134"/>
      </rPr>
      <t>常州市根宝农机专业合作社</t>
    </r>
  </si>
  <si>
    <r>
      <rPr>
        <sz val="11"/>
        <rFont val="仿宋_GB2312"/>
        <family val="3"/>
        <charset val="134"/>
      </rPr>
      <t>常州市一末农机专业合作社</t>
    </r>
  </si>
  <si>
    <r>
      <rPr>
        <sz val="11"/>
        <rFont val="仿宋_GB2312"/>
        <family val="3"/>
        <charset val="134"/>
      </rPr>
      <t>常州市云丰农机服务专业合作社</t>
    </r>
  </si>
  <si>
    <r>
      <rPr>
        <sz val="11"/>
        <rFont val="仿宋_GB2312"/>
        <family val="3"/>
        <charset val="134"/>
      </rPr>
      <t>小计</t>
    </r>
  </si>
  <si>
    <r>
      <rPr>
        <sz val="11"/>
        <rFont val="仿宋_GB2312"/>
        <family val="3"/>
        <charset val="134"/>
      </rPr>
      <t>薛家镇</t>
    </r>
  </si>
  <si>
    <r>
      <rPr>
        <sz val="11"/>
        <color indexed="8"/>
        <rFont val="仿宋_GB2312"/>
        <family val="3"/>
        <charset val="134"/>
      </rPr>
      <t>常州市新北区薛家丁家锡平农机服务专业合作社</t>
    </r>
  </si>
  <si>
    <r>
      <rPr>
        <sz val="11"/>
        <rFont val="仿宋_GB2312"/>
        <family val="3"/>
        <charset val="134"/>
      </rPr>
      <t>罗溪镇</t>
    </r>
  </si>
  <si>
    <r>
      <rPr>
        <sz val="11"/>
        <color indexed="8"/>
        <rFont val="仿宋_GB2312"/>
        <family val="3"/>
        <charset val="134"/>
      </rPr>
      <t>常州市罗溪铁农农机服务专业合作社</t>
    </r>
  </si>
  <si>
    <r>
      <rPr>
        <sz val="11"/>
        <rFont val="仿宋_GB2312"/>
        <family val="3"/>
        <charset val="134"/>
      </rPr>
      <t>西夏墅镇</t>
    </r>
  </si>
  <si>
    <r>
      <rPr>
        <sz val="11"/>
        <color indexed="8"/>
        <rFont val="仿宋_GB2312"/>
        <family val="3"/>
        <charset val="134"/>
      </rPr>
      <t>常州市东南农机服务专业合作社</t>
    </r>
  </si>
  <si>
    <r>
      <rPr>
        <sz val="11"/>
        <color indexed="8"/>
        <rFont val="仿宋_GB2312"/>
        <family val="3"/>
        <charset val="134"/>
      </rPr>
      <t>常州市水塔口农机服务专业合作社</t>
    </r>
  </si>
  <si>
    <r>
      <rPr>
        <sz val="11"/>
        <color indexed="8"/>
        <rFont val="仿宋_GB2312"/>
        <family val="3"/>
        <charset val="134"/>
      </rPr>
      <t>常州市文朝农机专业合作社</t>
    </r>
  </si>
  <si>
    <r>
      <rPr>
        <sz val="11"/>
        <rFont val="仿宋_GB2312"/>
        <family val="3"/>
        <charset val="134"/>
      </rPr>
      <t>奔牛镇</t>
    </r>
  </si>
  <si>
    <r>
      <rPr>
        <sz val="11"/>
        <color indexed="8"/>
        <rFont val="仿宋_GB2312"/>
        <family val="3"/>
        <charset val="134"/>
      </rPr>
      <t>常州坤明农机服务专业合作社</t>
    </r>
  </si>
  <si>
    <r>
      <rPr>
        <sz val="11"/>
        <color indexed="8"/>
        <rFont val="仿宋_GB2312"/>
        <family val="3"/>
        <charset val="134"/>
      </rPr>
      <t>常州沛兴农机服务专业合作社</t>
    </r>
  </si>
  <si>
    <r>
      <rPr>
        <sz val="11"/>
        <color indexed="8"/>
        <rFont val="仿宋_GB2312"/>
        <family val="3"/>
        <charset val="134"/>
      </rPr>
      <t>常州佳创农机服务专业合作社</t>
    </r>
  </si>
  <si>
    <r>
      <rPr>
        <sz val="11"/>
        <rFont val="仿宋_GB2312"/>
        <family val="3"/>
        <charset val="134"/>
      </rPr>
      <t>新桥街道</t>
    </r>
  </si>
  <si>
    <r>
      <rPr>
        <sz val="11"/>
        <color indexed="8"/>
        <rFont val="仿宋_GB2312"/>
        <family val="3"/>
        <charset val="134"/>
      </rPr>
      <t>新北区新桥木之家庭农场</t>
    </r>
  </si>
  <si>
    <r>
      <rPr>
        <sz val="11"/>
        <rFont val="仿宋_GB2312"/>
        <family val="3"/>
        <charset val="134"/>
      </rPr>
      <t>魏村街道</t>
    </r>
  </si>
  <si>
    <r>
      <rPr>
        <sz val="11"/>
        <color indexed="8"/>
        <rFont val="仿宋_GB2312"/>
        <family val="3"/>
        <charset val="134"/>
      </rPr>
      <t>常州易乐农业机械服务专业合作社</t>
    </r>
  </si>
  <si>
    <r>
      <rPr>
        <sz val="11"/>
        <color indexed="8"/>
        <rFont val="仿宋_GB2312"/>
        <family val="3"/>
        <charset val="134"/>
      </rPr>
      <t>常州刘兴农业机械服务专业合作社</t>
    </r>
  </si>
  <si>
    <r>
      <rPr>
        <sz val="11"/>
        <color indexed="8"/>
        <rFont val="仿宋_GB2312"/>
        <family val="3"/>
        <charset val="134"/>
      </rPr>
      <t>常州市王占利农机服务专业合作社</t>
    </r>
  </si>
  <si>
    <r>
      <rPr>
        <sz val="11"/>
        <color indexed="8"/>
        <rFont val="仿宋_GB2312"/>
        <family val="3"/>
        <charset val="134"/>
      </rPr>
      <t>常州宏圣农机服务专业合作社</t>
    </r>
  </si>
  <si>
    <r>
      <rPr>
        <sz val="11"/>
        <rFont val="仿宋_GB2312"/>
        <family val="3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</si>
</sst>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family val="3"/>
      <charset val="134"/>
    </font>
    <font>
      <sz val="12"/>
      <name val="Times New Roman"/>
      <family val="1"/>
      <charset val="0"/>
    </font>
    <font>
      <sz val="18"/>
      <name val="方正小标宋简体"/>
      <family val="1"/>
      <charset val="0"/>
    </font>
    <font>
      <sz val="18"/>
      <name val="Times New Roman"/>
      <family val="1"/>
      <charset val="0"/>
    </font>
    <font>
      <sz val="11"/>
      <name val="Times New Roman"/>
      <family val="1"/>
      <charset val="0"/>
    </font>
    <font>
      <sz val="11"/>
      <color theme="1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6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3" sqref="A3:E3"/>
    </sheetView>
  </sheetViews>
  <sheetFormatPr defaultColWidth="9" defaultRowHeight="13.5" outlineLevelCol="7"/>
  <cols>
    <col min="1" max="1" width="8.375" style="3" customWidth="1"/>
    <col min="2" max="2" width="35.875" style="3" customWidth="1"/>
    <col min="3" max="3" width="12.625" style="3" customWidth="1"/>
    <col min="4" max="4" width="12.25" style="3" customWidth="1"/>
    <col min="5" max="5" width="16.125" style="3" customWidth="1"/>
    <col min="6" max="6" width="14.875" style="2" customWidth="1"/>
    <col min="7" max="7" width="10.375" style="2"/>
    <col min="8" max="8" width="13" style="2" customWidth="1"/>
    <col min="9" max="16384" width="9" style="2"/>
  </cols>
  <sheetData>
    <row r="1" s="1" customFormat="1" ht="24" customHeight="1" spans="1:5">
      <c r="A1" s="4" t="s">
        <v>0</v>
      </c>
      <c r="B1" s="5"/>
      <c r="C1" s="5"/>
      <c r="D1" s="5"/>
      <c r="E1" s="6"/>
    </row>
    <row r="2" s="1" customFormat="1" ht="16.5" customHeight="1" spans="1:5">
      <c r="A2" s="7"/>
      <c r="B2" s="5"/>
      <c r="C2" s="5"/>
      <c r="D2" s="5"/>
      <c r="E2" s="6"/>
    </row>
    <row r="3" s="1" customFormat="1" ht="34.5" customHeight="1" spans="1:5">
      <c r="A3" s="8" t="s">
        <v>1</v>
      </c>
      <c r="B3" s="9"/>
      <c r="C3" s="9"/>
      <c r="D3" s="9"/>
      <c r="E3" s="9"/>
    </row>
    <row r="4" s="1" customFormat="1" ht="7.5" customHeight="1" spans="1:5">
      <c r="A4" s="5"/>
      <c r="B4" s="5"/>
      <c r="C4" s="5"/>
      <c r="D4" s="5"/>
      <c r="E4" s="6"/>
    </row>
    <row r="5" s="2" customFormat="1" ht="33" customHeight="1" spans="1:8">
      <c r="A5" s="10" t="s">
        <v>2</v>
      </c>
      <c r="B5" s="10" t="s">
        <v>3</v>
      </c>
      <c r="C5" s="10" t="s">
        <v>4</v>
      </c>
      <c r="D5" s="10" t="s">
        <v>5</v>
      </c>
      <c r="E5" s="11" t="s">
        <v>6</v>
      </c>
      <c r="G5" s="1"/>
      <c r="H5" s="1"/>
    </row>
    <row r="6" s="2" customFormat="1" ht="21" customHeight="1" spans="1:8">
      <c r="A6" s="12" t="s">
        <v>7</v>
      </c>
      <c r="B6" s="13" t="s">
        <v>8</v>
      </c>
      <c r="C6" s="14">
        <v>1810.43</v>
      </c>
      <c r="D6" s="15">
        <v>0.012</v>
      </c>
      <c r="E6" s="16">
        <f t="shared" ref="E6:E11" si="0">C6*D6</f>
        <v>21.72516</v>
      </c>
      <c r="G6" s="1"/>
      <c r="H6" s="1"/>
    </row>
    <row r="7" s="2" customFormat="1" ht="21" customHeight="1" spans="1:8">
      <c r="A7" s="17"/>
      <c r="B7" s="13" t="s">
        <v>9</v>
      </c>
      <c r="C7" s="14">
        <v>2710.95</v>
      </c>
      <c r="D7" s="15">
        <v>0.012</v>
      </c>
      <c r="E7" s="16">
        <f t="shared" si="0"/>
        <v>32.5314</v>
      </c>
      <c r="G7" s="1"/>
      <c r="H7" s="1"/>
    </row>
    <row r="8" s="2" customFormat="1" ht="21" customHeight="1" spans="1:8">
      <c r="A8" s="17"/>
      <c r="B8" s="13" t="s">
        <v>10</v>
      </c>
      <c r="C8" s="14">
        <v>1801.22</v>
      </c>
      <c r="D8" s="15">
        <v>0.012</v>
      </c>
      <c r="E8" s="16">
        <f t="shared" si="0"/>
        <v>21.61464</v>
      </c>
      <c r="G8" s="1"/>
      <c r="H8" s="1"/>
    </row>
    <row r="9" s="2" customFormat="1" ht="21" customHeight="1" spans="1:8">
      <c r="A9" s="17"/>
      <c r="B9" s="13" t="s">
        <v>11</v>
      </c>
      <c r="C9" s="14">
        <v>864.31</v>
      </c>
      <c r="D9" s="15">
        <v>0.01</v>
      </c>
      <c r="E9" s="16">
        <f t="shared" si="0"/>
        <v>8.6431</v>
      </c>
      <c r="G9" s="1"/>
      <c r="H9" s="1"/>
    </row>
    <row r="10" s="2" customFormat="1" ht="21" customHeight="1" spans="1:8">
      <c r="A10" s="17"/>
      <c r="B10" s="13" t="s">
        <v>12</v>
      </c>
      <c r="C10" s="14">
        <v>318.25</v>
      </c>
      <c r="D10" s="15">
        <v>0.008</v>
      </c>
      <c r="E10" s="16">
        <f t="shared" si="0"/>
        <v>2.546</v>
      </c>
      <c r="G10" s="1"/>
      <c r="H10" s="1"/>
    </row>
    <row r="11" s="2" customFormat="1" ht="21" customHeight="1" spans="1:8">
      <c r="A11" s="17"/>
      <c r="B11" s="13" t="s">
        <v>13</v>
      </c>
      <c r="C11" s="14">
        <v>1674.4</v>
      </c>
      <c r="D11" s="15">
        <v>0.008</v>
      </c>
      <c r="E11" s="16">
        <f t="shared" si="0"/>
        <v>13.3952</v>
      </c>
      <c r="G11" s="1"/>
      <c r="H11" s="1"/>
    </row>
    <row r="12" s="2" customFormat="1" ht="21" customHeight="1" spans="1:8">
      <c r="A12" s="18" t="s">
        <v>14</v>
      </c>
      <c r="B12" s="19"/>
      <c r="C12" s="20">
        <f>SUM(C6:C11)</f>
        <v>9179.56</v>
      </c>
      <c r="D12" s="15"/>
      <c r="E12" s="16">
        <f>SUM(E6:E11)</f>
        <v>100.4555</v>
      </c>
      <c r="G12" s="1"/>
      <c r="H12" s="1"/>
    </row>
    <row r="13" s="2" customFormat="1" ht="27" spans="1:7">
      <c r="A13" s="12" t="s">
        <v>15</v>
      </c>
      <c r="B13" s="14" t="s">
        <v>16</v>
      </c>
      <c r="C13" s="14">
        <v>1598.29</v>
      </c>
      <c r="D13" s="15">
        <v>0.01</v>
      </c>
      <c r="E13" s="16">
        <f t="shared" ref="E13:E19" si="1">C13*D13</f>
        <v>15.9829</v>
      </c>
      <c r="G13" s="1"/>
    </row>
    <row r="14" s="2" customFormat="1" ht="21" customHeight="1" spans="1:7">
      <c r="A14" s="18" t="s">
        <v>14</v>
      </c>
      <c r="B14" s="19"/>
      <c r="C14" s="20">
        <f>SUM(C13:C13)</f>
        <v>1598.29</v>
      </c>
      <c r="D14" s="15"/>
      <c r="E14" s="16">
        <f>SUM(E13:E13)</f>
        <v>15.9829</v>
      </c>
      <c r="G14" s="1"/>
    </row>
    <row r="15" s="2" customFormat="1" ht="21" customHeight="1" spans="1:5">
      <c r="A15" s="21" t="s">
        <v>17</v>
      </c>
      <c r="B15" s="22" t="s">
        <v>18</v>
      </c>
      <c r="C15" s="14">
        <v>808.02</v>
      </c>
      <c r="D15" s="15">
        <v>0.012</v>
      </c>
      <c r="E15" s="16">
        <f t="shared" si="1"/>
        <v>9.69624</v>
      </c>
    </row>
    <row r="16" s="2" customFormat="1" ht="21" customHeight="1" spans="1:5">
      <c r="A16" s="18" t="s">
        <v>14</v>
      </c>
      <c r="B16" s="19"/>
      <c r="C16" s="20">
        <f>SUM(C15)</f>
        <v>808.02</v>
      </c>
      <c r="D16" s="15"/>
      <c r="E16" s="16">
        <f>SUM(E15)</f>
        <v>9.69624</v>
      </c>
    </row>
    <row r="17" s="2" customFormat="1" ht="21" customHeight="1" spans="1:5">
      <c r="A17" s="12" t="s">
        <v>19</v>
      </c>
      <c r="B17" s="22" t="s">
        <v>20</v>
      </c>
      <c r="C17" s="14">
        <v>1279.92</v>
      </c>
      <c r="D17" s="15">
        <v>0.012</v>
      </c>
      <c r="E17" s="16">
        <f t="shared" si="1"/>
        <v>15.35904</v>
      </c>
    </row>
    <row r="18" s="2" customFormat="1" ht="21" customHeight="1" spans="1:5">
      <c r="A18" s="17"/>
      <c r="B18" s="22" t="s">
        <v>21</v>
      </c>
      <c r="C18" s="14">
        <v>355.06</v>
      </c>
      <c r="D18" s="15">
        <v>0.008</v>
      </c>
      <c r="E18" s="16">
        <f t="shared" si="1"/>
        <v>2.84048</v>
      </c>
    </row>
    <row r="19" s="2" customFormat="1" ht="21" customHeight="1" spans="1:5">
      <c r="A19" s="23"/>
      <c r="B19" s="22" t="s">
        <v>22</v>
      </c>
      <c r="C19" s="14">
        <v>615.84</v>
      </c>
      <c r="D19" s="15">
        <v>0.008</v>
      </c>
      <c r="E19" s="16">
        <f t="shared" si="1"/>
        <v>4.92672</v>
      </c>
    </row>
    <row r="20" s="2" customFormat="1" ht="21" customHeight="1" spans="1:5">
      <c r="A20" s="18" t="s">
        <v>14</v>
      </c>
      <c r="B20" s="19"/>
      <c r="C20" s="20">
        <f>SUM(C17:C19)</f>
        <v>2250.82</v>
      </c>
      <c r="D20" s="15"/>
      <c r="E20" s="16">
        <f>SUM(E17:E19)</f>
        <v>23.12624</v>
      </c>
    </row>
    <row r="21" s="2" customFormat="1" ht="21" customHeight="1" spans="1:5">
      <c r="A21" s="21" t="s">
        <v>23</v>
      </c>
      <c r="B21" s="22" t="s">
        <v>24</v>
      </c>
      <c r="C21" s="14">
        <v>382.01</v>
      </c>
      <c r="D21" s="15">
        <v>0.01</v>
      </c>
      <c r="E21" s="16">
        <f t="shared" ref="E21:E23" si="2">C21*D21</f>
        <v>3.8201</v>
      </c>
    </row>
    <row r="22" s="2" customFormat="1" ht="21" customHeight="1" spans="1:5">
      <c r="A22" s="21"/>
      <c r="B22" s="22" t="s">
        <v>25</v>
      </c>
      <c r="C22" s="14">
        <v>310.14</v>
      </c>
      <c r="D22" s="15">
        <v>0.01</v>
      </c>
      <c r="E22" s="16">
        <f t="shared" si="2"/>
        <v>3.1014</v>
      </c>
    </row>
    <row r="23" s="2" customFormat="1" ht="21" customHeight="1" spans="1:5">
      <c r="A23" s="21"/>
      <c r="B23" s="22" t="s">
        <v>26</v>
      </c>
      <c r="C23" s="14">
        <v>156.95</v>
      </c>
      <c r="D23" s="15">
        <v>0.008</v>
      </c>
      <c r="E23" s="16">
        <f t="shared" si="2"/>
        <v>1.2556</v>
      </c>
    </row>
    <row r="24" s="2" customFormat="1" ht="21" customHeight="1" spans="1:5">
      <c r="A24" s="21" t="s">
        <v>14</v>
      </c>
      <c r="B24" s="15"/>
      <c r="C24" s="15">
        <f>SUM(C21:C23)</f>
        <v>849.1</v>
      </c>
      <c r="D24" s="15"/>
      <c r="E24" s="16">
        <f>SUM(E21:E23)</f>
        <v>8.1771</v>
      </c>
    </row>
    <row r="25" s="2" customFormat="1" ht="21" customHeight="1" spans="1:8">
      <c r="A25" s="21" t="s">
        <v>27</v>
      </c>
      <c r="B25" s="22" t="s">
        <v>28</v>
      </c>
      <c r="C25" s="14">
        <v>2476.13</v>
      </c>
      <c r="D25" s="15">
        <v>0.012</v>
      </c>
      <c r="E25" s="16">
        <f t="shared" ref="E25:E30" si="3">C25*D25</f>
        <v>29.71356</v>
      </c>
      <c r="G25" s="1"/>
      <c r="H25" s="1"/>
    </row>
    <row r="26" s="2" customFormat="1" ht="21" customHeight="1" spans="1:8">
      <c r="A26" s="18" t="s">
        <v>14</v>
      </c>
      <c r="B26" s="19"/>
      <c r="C26" s="20">
        <f>SUM(C25)</f>
        <v>2476.13</v>
      </c>
      <c r="D26" s="15"/>
      <c r="E26" s="16">
        <f>SUM(E25)</f>
        <v>29.71356</v>
      </c>
      <c r="G26" s="1"/>
      <c r="H26" s="1"/>
    </row>
    <row r="27" s="2" customFormat="1" ht="21" customHeight="1" spans="1:5">
      <c r="A27" s="12" t="s">
        <v>29</v>
      </c>
      <c r="B27" s="22" t="s">
        <v>30</v>
      </c>
      <c r="C27" s="14">
        <v>1208.61</v>
      </c>
      <c r="D27" s="15">
        <v>0.012</v>
      </c>
      <c r="E27" s="16">
        <f t="shared" si="3"/>
        <v>14.50332</v>
      </c>
    </row>
    <row r="28" s="2" customFormat="1" ht="21" customHeight="1" spans="1:5">
      <c r="A28" s="17"/>
      <c r="B28" s="22" t="s">
        <v>31</v>
      </c>
      <c r="C28" s="14">
        <v>455.38</v>
      </c>
      <c r="D28" s="15">
        <v>0.008</v>
      </c>
      <c r="E28" s="16">
        <f t="shared" si="3"/>
        <v>3.64304</v>
      </c>
    </row>
    <row r="29" s="2" customFormat="1" ht="21" customHeight="1" spans="1:5">
      <c r="A29" s="17"/>
      <c r="B29" s="22" t="s">
        <v>32</v>
      </c>
      <c r="C29" s="14">
        <v>373.66</v>
      </c>
      <c r="D29" s="15">
        <v>0.008</v>
      </c>
      <c r="E29" s="16">
        <f t="shared" si="3"/>
        <v>2.98928</v>
      </c>
    </row>
    <row r="30" s="2" customFormat="1" ht="21" customHeight="1" spans="1:5">
      <c r="A30" s="17"/>
      <c r="B30" s="22" t="s">
        <v>33</v>
      </c>
      <c r="C30" s="14">
        <v>550</v>
      </c>
      <c r="D30" s="15">
        <v>0.008</v>
      </c>
      <c r="E30" s="16">
        <f t="shared" si="3"/>
        <v>4.4</v>
      </c>
    </row>
    <row r="31" s="2" customFormat="1" ht="21" customHeight="1" spans="1:5">
      <c r="A31" s="18" t="s">
        <v>14</v>
      </c>
      <c r="B31" s="19"/>
      <c r="C31" s="20">
        <f>SUM(C27:C30)</f>
        <v>2587.65</v>
      </c>
      <c r="D31" s="15"/>
      <c r="E31" s="16">
        <f>SUM(E27:E30)</f>
        <v>25.53564</v>
      </c>
    </row>
    <row r="32" s="2" customFormat="1" ht="21" customHeight="1" spans="1:5">
      <c r="A32" s="24" t="s">
        <v>34</v>
      </c>
      <c r="B32" s="25"/>
      <c r="C32" s="26">
        <f>SUM(C6:C31)/2</f>
        <v>19749.57</v>
      </c>
      <c r="D32" s="25"/>
      <c r="E32" s="27">
        <f>SUM(E6:E31)/2</f>
        <v>212.68718</v>
      </c>
    </row>
  </sheetData>
  <mergeCells count="13">
    <mergeCell ref="A3:E3"/>
    <mergeCell ref="A12:B12"/>
    <mergeCell ref="A14:B14"/>
    <mergeCell ref="A16:B16"/>
    <mergeCell ref="A20:B20"/>
    <mergeCell ref="A24:B24"/>
    <mergeCell ref="A26:B26"/>
    <mergeCell ref="A31:B31"/>
    <mergeCell ref="A32:B32"/>
    <mergeCell ref="A6:A11"/>
    <mergeCell ref="A17:A19"/>
    <mergeCell ref="A21:A23"/>
    <mergeCell ref="A27:A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李青‮</cp:lastModifiedBy>
  <dcterms:created xsi:type="dcterms:W3CDTF">2024-12-10T08:49:49Z</dcterms:created>
  <dcterms:modified xsi:type="dcterms:W3CDTF">2024-12-10T08:50:10Z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E46A71F08BB04AD8BB7FA66D0A61E046_11</vt:lpwstr>
  </property>
  <property fmtid="{D5CDD505-2E9C-101B-9397-08002B2CF9AE}" pid="3" name="KSOProductBuildVer">
    <vt:lpwstr>2052-12.1.0.19302</vt:lpwstr>
  </property>
</Properties>
</file>